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передача'!$G$64:$J$64</definedName>
    <definedName name="EE_TOTAL_DISBALANCE">'46 - передача'!$F$64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'REESTR_ORG'!$T$416:$T$521</definedName>
    <definedName name="post_without_enes_name">'REESTR_ORG'!$X$416:$X$520</definedName>
    <definedName name="potr_name">'REESTR_ORG'!$AN$416</definedName>
    <definedName name="POWER_DISBALANCE">'46 - передача'!$G$112:$J$112</definedName>
    <definedName name="POWER_TOTAL_DISBALANCE">'46 - передача'!$F$112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передача'!$C$116</definedName>
    <definedName name="ROW_MARKER_2">'46 - передача'!$C$133</definedName>
    <definedName name="sbwt_name">'REESTR_ORG'!$H$416:$H$501</definedName>
    <definedName name="sbwt_name_o">'REESTR_ORG'!$AV$416:$AV$502</definedName>
    <definedName name="sbwt_name_oep">'REESTR_ORG'!$AZ$416:$AZ$502</definedName>
    <definedName name="sbwt_name_p">'REESTR_ORG'!$P$416:$P$502</definedName>
    <definedName name="sbwt_post_name">'REESTR_ORG'!$AR$416:$AR$606</definedName>
    <definedName name="title_post_name">'REESTR_ORG'!$AB$416:$AD$521</definedName>
    <definedName name="title_post_without_enes_name">'REESTR_ORG'!$AF$416:$AH$520</definedName>
    <definedName name="title_sbwt_name">'REESTR_ORG'!$L$416:$N$501</definedName>
    <definedName name="title_tso_name">'REESTR_ORG'!$D$416:$F$565</definedName>
    <definedName name="tso_name">'REESTR_ORG'!$A$416:$A$565</definedName>
    <definedName name="tso_name_p">'REESTR_ORG'!$AJ$416:$AJ$671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<sst xmlns="http://schemas.openxmlformats.org/spreadsheetml/2006/main" count="7378" uniqueCount="778">
  <si>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</si>
  <si>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</si>
  <si>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</si>
  <si>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</si>
  <si>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</si>
  <si>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</si>
  <si>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</si>
  <si>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</si>
  <si>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</si>
  <si>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</si>
  <si>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</si>
  <si>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</si>
  <si>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</si>
  <si>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</si>
  <si>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</si>
  <si>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</si>
  <si>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</si>
  <si>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</si>
  <si>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</si>
  <si>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</si>
  <si>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</si>
  <si>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</si>
  <si>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</si>
  <si>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</si>
  <si>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</si>
  <si>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</si>
  <si>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</si>
  <si>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</si>
  <si>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</si>
  <si>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</si>
  <si>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</si>
  <si>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</si>
  <si>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</si>
  <si>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</si>
  <si>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ИНН</t>
  </si>
  <si>
    <t>КПП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</si>
  <si>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</si>
  <si>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</si>
  <si>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</si>
  <si>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</si>
  <si>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</si>
  <si>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</si>
  <si>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</si>
  <si>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</si>
  <si>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</si>
  <si>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</si>
  <si>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</si>
  <si>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</si>
  <si>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</si>
  <si>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</si>
  <si>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</si>
  <si>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</si>
  <si>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</si>
  <si>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</si>
  <si>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</si>
  <si>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</si>
  <si>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</si>
  <si>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</si>
  <si>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</si>
  <si>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</si>
  <si>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</si>
  <si>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</si>
  <si>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</si>
  <si>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</si>
  <si>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</si>
  <si>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</si>
  <si>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</si>
  <si>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</si>
  <si>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</si>
  <si>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</si>
  <si>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</si>
  <si>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</si>
  <si>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</si>
  <si>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</si>
  <si>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</si>
  <si>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</si>
  <si>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</si>
  <si>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</si>
  <si>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</si>
  <si>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</si>
  <si>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</si>
  <si>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</si>
  <si>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</si>
  <si>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</si>
  <si>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</si>
  <si>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</si>
  <si>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</si>
  <si>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</si>
  <si>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</si>
  <si>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</si>
  <si>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</si>
  <si>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</si>
  <si>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</si>
  <si>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</si>
  <si>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</si>
  <si>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</si>
  <si>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</si>
  <si>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</si>
  <si>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</si>
  <si>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</si>
  <si>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</si>
  <si>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</si>
  <si>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</si>
  <si>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</si>
  <si>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</si>
  <si>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</si>
  <si>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</si>
  <si>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</si>
  <si>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</si>
  <si>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</si>
  <si>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</si>
  <si>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</si>
  <si>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</si>
  <si>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</si>
  <si>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</si>
  <si>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</si>
  <si>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</si>
  <si>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</si>
  <si>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</si>
  <si>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</si>
  <si>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</si>
  <si>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</si>
  <si>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</si>
  <si>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</si>
  <si>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</si>
  <si>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</si>
  <si>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</si>
  <si>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</si>
  <si>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</si>
  <si>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</si>
  <si>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</si>
  <si>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</si>
  <si>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</si>
  <si>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</si>
  <si>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</si>
  <si>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</si>
  <si>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</si>
  <si>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</si>
  <si>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</si>
  <si>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ОАО "Сургутнефтегаз"</t>
  </si>
  <si>
    <t>ООО "Газпром переработка"</t>
  </si>
  <si>
    <t>2</t>
  </si>
  <si>
    <t>1</t>
  </si>
  <si>
    <t>720301001</t>
  </si>
  <si>
    <t>860201001</t>
  </si>
  <si>
    <t>997250001</t>
  </si>
  <si>
    <t>ЗАО "Дирекция по энергообеспечению Восточного промузла"</t>
  </si>
  <si>
    <t>7203009876</t>
  </si>
  <si>
    <t>МП "ГЭС" г. Ханты-Мансийск"</t>
  </si>
  <si>
    <t>8601005865</t>
  </si>
  <si>
    <t>860101001</t>
  </si>
  <si>
    <t>8911019579</t>
  </si>
  <si>
    <t>891101001</t>
  </si>
  <si>
    <t>890401001</t>
  </si>
  <si>
    <t>ОАО "Северная энергетическая компания"</t>
  </si>
  <si>
    <t>890501001</t>
  </si>
  <si>
    <t>ОАО "Тюменская энергосбытовая компания"</t>
  </si>
  <si>
    <t>8602067215</t>
  </si>
  <si>
    <t>862450001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</si>
  <si>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</si>
  <si>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</si>
  <si>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</si>
  <si>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</si>
  <si>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</si>
  <si>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</si>
  <si>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</si>
  <si>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</si>
  <si>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</si>
  <si>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</si>
  <si>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</si>
  <si>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</si>
  <si>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</si>
  <si>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</si>
  <si>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</si>
  <si>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</si>
  <si>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7224008030</t>
  </si>
  <si>
    <t>722401001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</si>
  <si>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</si>
  <si>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</si>
  <si>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</si>
  <si>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</si>
  <si>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</si>
  <si>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</si>
  <si>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"Сургутские районные электрические сети" МО Сургутский район</t>
  </si>
  <si>
    <t>8617017320</t>
  </si>
  <si>
    <t>861701001</t>
  </si>
  <si>
    <t>ОАО "Аэропорт Рощино"</t>
  </si>
  <si>
    <t>7204660086</t>
  </si>
  <si>
    <t>720401001</t>
  </si>
  <si>
    <t>ОАО "Аэропорт Урай"</t>
  </si>
  <si>
    <t>8606010379</t>
  </si>
  <si>
    <t>860601001</t>
  </si>
  <si>
    <t>997150001</t>
  </si>
  <si>
    <t>ОАО "ЮТЭК-Покачи"</t>
  </si>
  <si>
    <t>8621005479</t>
  </si>
  <si>
    <t>862101001</t>
  </si>
  <si>
    <t>ОАО "Ямальская железнодорожная компания"</t>
  </si>
  <si>
    <t>8904042048</t>
  </si>
  <si>
    <t>1102054991</t>
  </si>
  <si>
    <t>ООО "Газпром трансгаз Сургут"</t>
  </si>
  <si>
    <t>8617002073</t>
  </si>
  <si>
    <t>7736186950</t>
  </si>
  <si>
    <t>860202001</t>
  </si>
  <si>
    <t>890301001</t>
  </si>
  <si>
    <t>ООО "Западно-Малобалыкское"</t>
  </si>
  <si>
    <t>8619010665</t>
  </si>
  <si>
    <t>ООО "Северремприбор"</t>
  </si>
  <si>
    <t>8602248187</t>
  </si>
  <si>
    <t>ОРГАНИЗАЦИЯ</t>
  </si>
  <si>
    <t>Тюменская область (Юг Тюменской области)</t>
  </si>
  <si>
    <t>Обязательность выполнения</t>
  </si>
  <si>
    <t>7203078728</t>
  </si>
  <si>
    <t>Региональная генерация</t>
  </si>
  <si>
    <t>8602067092</t>
  </si>
  <si>
    <t>Сбытовая компания</t>
  </si>
  <si>
    <t>ОАО "Межрегионэнергосбыт"</t>
  </si>
  <si>
    <t>7705750968</t>
  </si>
  <si>
    <t>772901001</t>
  </si>
  <si>
    <t>7727276526</t>
  </si>
  <si>
    <t>366301001</t>
  </si>
  <si>
    <t>720201001</t>
  </si>
  <si>
    <t>8601022317</t>
  </si>
  <si>
    <t>7706284124</t>
  </si>
  <si>
    <t>770601001</t>
  </si>
  <si>
    <t>5030040730</t>
  </si>
  <si>
    <t>503001001</t>
  </si>
  <si>
    <t>Сетевая компания</t>
  </si>
  <si>
    <t>861001001</t>
  </si>
  <si>
    <t>770501001</t>
  </si>
  <si>
    <t>ОАО "Вынгапуровский тепловодоканал"</t>
  </si>
  <si>
    <t>8905045443</t>
  </si>
  <si>
    <t>7205011944</t>
  </si>
  <si>
    <t>8602060555</t>
  </si>
  <si>
    <t>7203000834</t>
  </si>
  <si>
    <t>8602060185</t>
  </si>
  <si>
    <t>8904046645</t>
  </si>
  <si>
    <t>ОАО "Черногорэнерго"</t>
  </si>
  <si>
    <t>8620001023</t>
  </si>
  <si>
    <t>ОАО "Элек"</t>
  </si>
  <si>
    <t>8602066853</t>
  </si>
  <si>
    <t>8905033649</t>
  </si>
  <si>
    <t>861101001</t>
  </si>
  <si>
    <t>860801001</t>
  </si>
  <si>
    <t>861401001</t>
  </si>
  <si>
    <t>860401001</t>
  </si>
  <si>
    <t>ОАО ТТК "КРОСНО"</t>
  </si>
  <si>
    <t>7203001250</t>
  </si>
  <si>
    <t>ООО "Агропромэнергия"</t>
  </si>
  <si>
    <t>7224014468</t>
  </si>
  <si>
    <t>ООО "ДОК-Энерго"</t>
  </si>
  <si>
    <t>7204129541</t>
  </si>
  <si>
    <t>ООО "ДСК-Энерго"</t>
  </si>
  <si>
    <t>7203144385</t>
  </si>
  <si>
    <t>ООО "ЛУКОЙЛ-ЭНЕРГОСЕТИ"</t>
  </si>
  <si>
    <t>5260230051</t>
  </si>
  <si>
    <t>ООО "Ноябрьскэнергонефть"</t>
  </si>
  <si>
    <t>8905032490</t>
  </si>
  <si>
    <t>891450001</t>
  </si>
  <si>
    <t>ООО "Ремэнергостройсервис"</t>
  </si>
  <si>
    <t>7224023014</t>
  </si>
  <si>
    <t>ООО "Сетевая компания "Вектор"</t>
  </si>
  <si>
    <t>7204143715</t>
  </si>
  <si>
    <t>ООО "Сибирь-Электро"</t>
  </si>
  <si>
    <t>7224035725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</si>
  <si>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</si>
  <si>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</si>
  <si>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</si>
  <si>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</si>
  <si>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</si>
  <si>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</si>
  <si>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7206025040</t>
  </si>
  <si>
    <t>ООО "Тобольскпромэнергосеть"</t>
  </si>
  <si>
    <t>7206032440</t>
  </si>
  <si>
    <t>ООО "Управляющая компания - Тюменские моторостроители"</t>
  </si>
  <si>
    <t>7203179282</t>
  </si>
  <si>
    <t>7224038532</t>
  </si>
  <si>
    <t>ООО "Энергия-2006"</t>
  </si>
  <si>
    <t>7203180111</t>
  </si>
  <si>
    <t>ООО "Энергонефть Томск"</t>
  </si>
  <si>
    <t>7022010799</t>
  </si>
  <si>
    <t>702201001</t>
  </si>
  <si>
    <t>861901001</t>
  </si>
  <si>
    <t>ЗАО Нижневартовская ГРЭС</t>
  </si>
  <si>
    <t>8620018330</t>
  </si>
  <si>
    <t>Станция - поставщик ЭЭ</t>
  </si>
  <si>
    <t>7203158282</t>
  </si>
  <si>
    <t>2607018122</t>
  </si>
  <si>
    <t>МУП "Пуровские электрические сети"</t>
  </si>
  <si>
    <t>8911018938</t>
  </si>
  <si>
    <t>ЭСО</t>
  </si>
  <si>
    <t>7719019846</t>
  </si>
  <si>
    <t>771901001</t>
  </si>
  <si>
    <t>8601029263</t>
  </si>
  <si>
    <t>7727232575</t>
  </si>
  <si>
    <t>ООО "Сургутская энергосбытовая компания"</t>
  </si>
  <si>
    <t>8602153048</t>
  </si>
  <si>
    <t>7706525041</t>
  </si>
  <si>
    <t>772501001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</si>
  <si>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</si>
  <si>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</si>
  <si>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</si>
  <si>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</si>
  <si>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</si>
  <si>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</si>
  <si>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860501001</t>
  </si>
  <si>
    <t>8603004190</t>
  </si>
  <si>
    <t>8609004670</t>
  </si>
  <si>
    <t>ОАО "Самотлорнефтегаз"</t>
  </si>
  <si>
    <t>8603089934</t>
  </si>
  <si>
    <t>ОАО "ЮТЭК-Региональные сети"</t>
  </si>
  <si>
    <t>8601033125</t>
  </si>
  <si>
    <t>ООО "Луч-Электро"</t>
  </si>
  <si>
    <t>8603097124</t>
  </si>
  <si>
    <t>ООО "Мегионэнергонефть"</t>
  </si>
  <si>
    <t>8605016890</t>
  </si>
  <si>
    <t>8603089941</t>
  </si>
  <si>
    <t>ООО "РН - Юганскнефтегаз"</t>
  </si>
  <si>
    <t>8604035473</t>
  </si>
  <si>
    <t>ООО "Сибтрансэлектро"</t>
  </si>
  <si>
    <t>8604010454</t>
  </si>
  <si>
    <t>8610010727</t>
  </si>
  <si>
    <t>890701001</t>
  </si>
  <si>
    <t>МП "Панаевское ЖКХ"</t>
  </si>
  <si>
    <t>8909002803</t>
  </si>
  <si>
    <t>890901001</t>
  </si>
  <si>
    <t>МП ЖКХ "Каскад"</t>
  </si>
  <si>
    <t>8909000309</t>
  </si>
  <si>
    <t>МЯПП ЖКХ</t>
  </si>
  <si>
    <t>8909000179</t>
  </si>
  <si>
    <t>890202001</t>
  </si>
  <si>
    <t>ОАО "Харп-Энерго-Газ"</t>
  </si>
  <si>
    <t>8901016850</t>
  </si>
  <si>
    <t>890101001</t>
  </si>
  <si>
    <t>ООО "Ратта"</t>
  </si>
  <si>
    <t>8912002352</t>
  </si>
  <si>
    <t>891201001</t>
  </si>
  <si>
    <t>ООО "Фотон"</t>
  </si>
  <si>
    <t>8910002438</t>
  </si>
  <si>
    <t>890801001</t>
  </si>
  <si>
    <t>ООО "Ямал-Энерго"</t>
  </si>
  <si>
    <t>8912002546</t>
  </si>
  <si>
    <t>8904034777</t>
  </si>
  <si>
    <t>СМП ЖКХ "Ямал"</t>
  </si>
  <si>
    <t>8909000059</t>
  </si>
  <si>
    <t>7707049388</t>
  </si>
  <si>
    <t>720332001</t>
  </si>
  <si>
    <t>890302001</t>
  </si>
  <si>
    <t>Ноябрьский филиал ОАО "Аэропорт Сургут"</t>
  </si>
  <si>
    <t>8904045602</t>
  </si>
  <si>
    <t>8901019080</t>
  </si>
  <si>
    <t>МП "Белоярское ПП ЖКХ"</t>
  </si>
  <si>
    <t>8908000218</t>
  </si>
  <si>
    <t>МП "Ямалгаз"</t>
  </si>
  <si>
    <t>8909001599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</si>
  <si>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</si>
  <si>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</si>
  <si>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</si>
  <si>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</si>
  <si>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</si>
  <si>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</si>
  <si>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</si>
  <si>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ООО "Газпром добыча Ямбург"</t>
  </si>
  <si>
    <t>ООО ЭК "Тепло-Водо-Электро-Сервис"</t>
  </si>
  <si>
    <t>8912002592</t>
  </si>
  <si>
    <t>8903019871</t>
  </si>
  <si>
    <t>890303004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</si>
  <si>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</si>
  <si>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</si>
  <si>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</si>
  <si>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</si>
  <si>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</si>
  <si>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</si>
  <si>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</si>
  <si>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</si>
  <si>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</si>
  <si>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</si>
  <si>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</si>
  <si>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</si>
  <si>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</si>
  <si>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</si>
  <si>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</si>
  <si>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</si>
  <si>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</si>
  <si>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</si>
  <si>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</si>
  <si>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</si>
  <si>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7708503727</t>
  </si>
  <si>
    <t>филиал ОАО "РЖД" - Свердловская ж.д. (Сургутская дистанция)</t>
  </si>
  <si>
    <t>860245012</t>
  </si>
  <si>
    <t>890543001</t>
  </si>
  <si>
    <t>Прочие конечные потребители</t>
  </si>
  <si>
    <t>sbwt_name_oep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</si>
  <si>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</si>
  <si>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</si>
  <si>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</si>
  <si>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</si>
  <si>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</si>
  <si>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</si>
  <si>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</si>
  <si>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</si>
  <si>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</si>
  <si>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</si>
  <si>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</si>
  <si>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</si>
  <si>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</si>
  <si>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</si>
  <si>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</si>
  <si>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</si>
  <si>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</si>
  <si>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</si>
  <si>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</si>
  <si>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</si>
  <si>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</si>
  <si>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</si>
  <si>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</si>
  <si>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</si>
  <si>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ОАО "Пойковские электрические сети"</t>
  </si>
  <si>
    <t>8619013546</t>
  </si>
  <si>
    <t>ООО "Белозерный газоперерабатывающий комплекс"</t>
  </si>
  <si>
    <t>8603138733</t>
  </si>
  <si>
    <t>ОАО "Фортум"</t>
  </si>
  <si>
    <t>7203162698</t>
  </si>
  <si>
    <t>997450001</t>
  </si>
  <si>
    <t>890402001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</si>
  <si>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</si>
  <si>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</si>
  <si>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</si>
  <si>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</si>
  <si>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</si>
  <si>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</si>
  <si>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</si>
  <si>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</si>
  <si>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</si>
  <si>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</si>
  <si>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</si>
  <si>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</si>
  <si>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</si>
  <si>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</si>
  <si>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</si>
  <si>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</si>
  <si>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</si>
  <si>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</si>
  <si>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</si>
  <si>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</si>
  <si>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</si>
  <si>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</si>
  <si>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</si>
  <si>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</si>
  <si>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</si>
  <si>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</si>
  <si>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</si>
  <si>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</si>
  <si>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</si>
  <si>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</si>
  <si>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</si>
  <si>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</si>
  <si>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</si>
  <si>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</si>
  <si>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</si>
  <si>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</si>
  <si>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</si>
  <si>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</si>
  <si>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</si>
  <si>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</si>
  <si>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</si>
  <si>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</si>
  <si>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</si>
  <si>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</si>
  <si>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</si>
  <si>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</si>
  <si>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</si>
  <si>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</si>
  <si>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</si>
  <si>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</si>
  <si>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</si>
  <si>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</si>
  <si>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</si>
  <si>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</si>
  <si>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</si>
  <si>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</si>
  <si>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</si>
  <si>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</si>
  <si>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</si>
  <si>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</si>
  <si>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</si>
  <si>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</si>
  <si>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</si>
  <si>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</si>
  <si>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</si>
  <si>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</si>
  <si>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</si>
  <si>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</si>
  <si>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</si>
  <si>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</si>
  <si>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</si>
  <si>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</si>
  <si>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</si>
  <si>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</si>
  <si>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</si>
  <si>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</si>
  <si>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7704731218</t>
  </si>
  <si>
    <t>ООО "Независимое энергосбытовое предприятие"</t>
  </si>
  <si>
    <t>8602171819</t>
  </si>
  <si>
    <t>8611002077</t>
  </si>
  <si>
    <t>ОАО "Нижневартовское нефтегазодобывающее предприятие"</t>
  </si>
  <si>
    <t>ОАО "Сибнефтепровод"</t>
  </si>
  <si>
    <t>7201000726</t>
  </si>
  <si>
    <t>ООО "Аэропорт Советский"</t>
  </si>
  <si>
    <t>8615001243</t>
  </si>
  <si>
    <t>861501001</t>
  </si>
  <si>
    <t>Уренгойский филиал ООО "Газпром энерго"</t>
  </si>
  <si>
    <t>ООО "Энергетическая компания "Урал Промышленный - Урал Полярный"</t>
  </si>
  <si>
    <t>8908002631</t>
  </si>
  <si>
    <t>ООО "Геолог-Инвест"</t>
  </si>
  <si>
    <t>8901024146</t>
  </si>
  <si>
    <t>ООО "Самбургские электрические сети"</t>
  </si>
  <si>
    <t>8911024755</t>
  </si>
  <si>
    <t>post_without_enes_name</t>
  </si>
  <si>
    <t>title_post_without_enes_name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</si>
  <si>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</si>
  <si>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</si>
  <si>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</si>
  <si>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</si>
  <si>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</si>
  <si>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</si>
  <si>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</si>
  <si>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</si>
  <si>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</si>
  <si>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</si>
  <si>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Шульгин Александр Анатольевич</t>
  </si>
  <si>
    <t>(3452)23-03-73</t>
  </si>
  <si>
    <t>eias@rectmn.ru</t>
  </si>
  <si>
    <t>Помазанов Александр Викторович</t>
  </si>
  <si>
    <t>+7 (967) 116-63-89</t>
  </si>
  <si>
    <t xml:space="preserve">kotel@eias.ru </t>
  </si>
  <si>
    <t>АО "Югорская Генерирующая Компания"</t>
  </si>
  <si>
    <t>Блокстанции ТЭ</t>
  </si>
  <si>
    <t>7200000000</t>
  </si>
  <si>
    <t>720000001</t>
  </si>
  <si>
    <t>ЗАО "ЛУКОЙЛ-АИК"</t>
  </si>
  <si>
    <t>8608180070</t>
  </si>
  <si>
    <t>ЗАО "РН-Энергонефть" Филиал ЗАО "РН-Энергонефть" в Ямало-Ненецком автономном округе</t>
  </si>
  <si>
    <t>7706184465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</si>
  <si>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</si>
  <si>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</si>
  <si>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</si>
  <si>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</si>
  <si>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</si>
  <si>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</si>
  <si>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770401001</t>
  </si>
  <si>
    <t>ОАО "Славнефть-Мегионнефтегаз"</t>
  </si>
  <si>
    <t>8605003932</t>
  </si>
  <si>
    <t>ОАО "ТНК-Нягань"</t>
  </si>
  <si>
    <t>ООО "Газпром добыча Уренгой"</t>
  </si>
  <si>
    <t>8904034784</t>
  </si>
  <si>
    <t>ООО "Газпромнефть-Хантос"</t>
  </si>
  <si>
    <t>8618006063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</si>
  <si>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</si>
  <si>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</si>
  <si>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</si>
  <si>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</si>
  <si>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</si>
  <si>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</si>
  <si>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</si>
  <si>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ООО "Салым Петролеум"</t>
  </si>
  <si>
    <t>8619013320</t>
  </si>
  <si>
    <t>ООО "Северная ПЛЭС"</t>
  </si>
  <si>
    <t>7716605105</t>
  </si>
  <si>
    <t>890345001</t>
  </si>
  <si>
    <t>ПАО "СУЭНКО"</t>
  </si>
  <si>
    <t>720350001</t>
  </si>
  <si>
    <t>ПИИ ОАО "Газтурбосервис"</t>
  </si>
  <si>
    <t>АО "ЕЭСнК"</t>
  </si>
  <si>
    <t>771401001</t>
  </si>
  <si>
    <t>АО "Оборонэнергосбыт"</t>
  </si>
  <si>
    <t>771501001</t>
  </si>
  <si>
    <t>АО "Сибурэнергоменеджмент"</t>
  </si>
  <si>
    <t>АО "ЮТЭК"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</si>
  <si>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</si>
  <si>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</si>
  <si>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</si>
  <si>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</si>
  <si>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</si>
  <si>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</si>
  <si>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</si>
  <si>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ОАО "Энергосбытовая компания "Восток"</t>
  </si>
  <si>
    <t>7705424509</t>
  </si>
  <si>
    <t>770101001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</si>
  <si>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</si>
  <si>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</si>
  <si>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</si>
  <si>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</si>
  <si>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</si>
  <si>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</si>
  <si>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</si>
  <si>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</si>
  <si>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</si>
  <si>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ООО "МагнитЭнерго"</t>
  </si>
  <si>
    <t>7715902899</t>
  </si>
  <si>
    <t>231001001</t>
  </si>
  <si>
    <t>ООО "РН-Энерго"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</si>
  <si>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</si>
  <si>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</si>
  <si>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</si>
  <si>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</si>
  <si>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</si>
  <si>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</si>
  <si>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</si>
  <si>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</si>
  <si>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</si>
  <si>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</si>
  <si>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</si>
  <si>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"Энергострим - Энергосбыт"</t>
  </si>
  <si>
    <t>7724669350</t>
  </si>
  <si>
    <t>Общество с ограниченной ответственностью «Энергосбытовая компания»</t>
  </si>
  <si>
    <t>0275075272</t>
  </si>
  <si>
    <t>027501001</t>
  </si>
  <si>
    <t>OOO "Башэнергонефть"</t>
  </si>
  <si>
    <t>0265025917</t>
  </si>
  <si>
    <t>027201001</t>
  </si>
  <si>
    <t>АО "РСК Ямала"</t>
  </si>
  <si>
    <t>8901008899</t>
  </si>
  <si>
    <t>АО "Тюменский завод медицинского оборудования и инструментов"</t>
  </si>
  <si>
    <t>АО "Тюменский электромеханический завод"</t>
  </si>
  <si>
    <t>7204003108</t>
  </si>
  <si>
    <t>АО "Тюменьэнерго"</t>
  </si>
  <si>
    <t>АО "Уренгойгорэлектросеть"</t>
  </si>
  <si>
    <t>АО "Энерго-Газ-Ноябрьск"</t>
  </si>
  <si>
    <t>АО "ЮРЭСК"</t>
  </si>
  <si>
    <t>8601045152</t>
  </si>
  <si>
    <t>ЗАО "Завод Тюменьремдормаш"</t>
  </si>
  <si>
    <t>7204005867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</si>
  <si>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</si>
  <si>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</si>
  <si>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</si>
  <si>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</si>
  <si>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</si>
  <si>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</si>
  <si>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ОАО "Аэропорт Белоярский"</t>
  </si>
  <si>
    <t>ОАО "Надымское авиапредприятие"</t>
  </si>
  <si>
    <t>8903025610</t>
  </si>
  <si>
    <t>ОАО "Новоуренгойский ОАО"</t>
  </si>
  <si>
    <t>ОАО "РН-НЯГАНЬНЕФТЕГАЗ"</t>
  </si>
  <si>
    <t>ОАО "Радужнинские городские электрические сети"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</si>
  <si>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</si>
  <si>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</si>
  <si>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</si>
  <si>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</si>
  <si>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"Альтера"</t>
  </si>
  <si>
    <t>7203252461</t>
  </si>
  <si>
    <t>ООО "Башнефть-Добыча"</t>
  </si>
  <si>
    <t>0277106840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</si>
  <si>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</si>
  <si>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</si>
  <si>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</si>
  <si>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</si>
  <si>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</si>
  <si>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</si>
  <si>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</si>
  <si>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</si>
  <si>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</si>
  <si>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</si>
  <si>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</si>
  <si>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ООО "Дака"</t>
  </si>
  <si>
    <t>7224003201</t>
  </si>
  <si>
    <t>ООО "ИНТЕГРУС"</t>
  </si>
  <si>
    <t>7202190565</t>
  </si>
  <si>
    <t>ООО "Каскад-Энерго"</t>
  </si>
  <si>
    <t>7203304688</t>
  </si>
  <si>
    <t>525350001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</si>
  <si>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</si>
  <si>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</si>
  <si>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</si>
  <si>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</si>
  <si>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</si>
  <si>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</si>
  <si>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"Няганьгазпереработка"</t>
  </si>
  <si>
    <t>8610012450</t>
  </si>
  <si>
    <t>ООО "Русская тепловая компания"</t>
  </si>
  <si>
    <t>8602062560</t>
  </si>
  <si>
    <t>ООО "СИБУР Тобольск"</t>
  </si>
  <si>
    <t>ООО "Сибэнергокомплектмонтаж"</t>
  </si>
  <si>
    <t>8602253660</t>
  </si>
  <si>
    <t>ООО "Строительно-промышленный комбинат"</t>
  </si>
  <si>
    <t>8603214825</t>
  </si>
  <si>
    <t>ООО "Транзит-Электро-Тюмень"</t>
  </si>
  <si>
    <t>7203249540</t>
  </si>
  <si>
    <t>ООО "ЭлектроСпецСтрой"</t>
  </si>
  <si>
    <t>ООО "Элтранс"</t>
  </si>
  <si>
    <t>7224042747</t>
  </si>
  <si>
    <t>ООО "Энергетика Югры"</t>
  </si>
  <si>
    <t>8602256533</t>
  </si>
  <si>
    <t>ООО "Энерго Тюмень"</t>
  </si>
  <si>
    <t>7204161070</t>
  </si>
  <si>
    <t>ООО "Энерго-Лидер"</t>
  </si>
  <si>
    <t>7204162073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</si>
  <si>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</si>
  <si>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</si>
  <si>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</si>
  <si>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</si>
  <si>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</si>
  <si>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</si>
  <si>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ПАО "Птицефабрика "Боровская"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</si>
  <si>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</si>
  <si>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</si>
  <si>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</si>
  <si>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</si>
  <si>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</si>
  <si>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</si>
  <si>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</si>
  <si>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</si>
  <si>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"РЖД"- Свердловская ж.д. (Тюменская дистанция)</t>
  </si>
  <si>
    <t>720445015</t>
  </si>
  <si>
    <t>ОАО "Передвижная энергетика"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</si>
  <si>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</si>
  <si>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</si>
  <si>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</si>
  <si>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</si>
  <si>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</si>
  <si>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</si>
  <si>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</si>
  <si>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</si>
  <si>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</si>
  <si>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</si>
  <si>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</si>
  <si>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</si>
  <si>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</si>
  <si>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</si>
  <si>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</si>
  <si>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</si>
  <si>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</si>
  <si>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</si>
  <si>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</si>
  <si>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филиал "Сургутская ГРЭС-2" ОАО "Э.ОН Россия"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</si>
  <si>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</si>
  <si>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</si>
  <si>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</si>
  <si>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</si>
  <si>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</si>
  <si>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</si>
  <si>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</si>
  <si>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</si>
  <si>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АО "Ямалкоммунэнерго" филиал в Шурышкарском районе</t>
  </si>
  <si>
    <t>АО "Ямалкоммунэнерго" филиал в Ямальском районе</t>
  </si>
  <si>
    <t>890943001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</si>
  <si>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</si>
  <si>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</si>
  <si>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</si>
  <si>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ОАО "Ростелеком" Ханты-Мансийский филиал макрорегионального филиала "Урал"</t>
  </si>
  <si>
    <t>ООО "Газпромтранс" (Ямальский филиал)</t>
  </si>
  <si>
    <t>7728262893</t>
  </si>
  <si>
    <t>890243001</t>
  </si>
  <si>
    <t>770901001</t>
  </si>
  <si>
    <t>ПАО "Передвижная энергетика" филиал "ПЭС Лабытнанги"</t>
  </si>
  <si>
    <t>Управление "Ямалэнергогаз" ООО "Газпром добыча Надым"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</si>
  <si>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</si>
  <si>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</si>
  <si>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</si>
  <si>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Надымский филиал ООО "Газпром энерго"</t>
  </si>
  <si>
    <t>Дата последнего обновления реестра организаций 18.03.2016 13:49:20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</si>
  <si>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</si>
  <si>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</si>
  <si>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</si>
  <si>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</si>
  <si>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</si>
  <si>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</si>
  <si>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</si>
  <si>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</si>
  <si>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</si>
  <si>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1.2.1</t>
  </si>
  <si>
    <t>1.2.2</t>
  </si>
  <si>
    <t>1.2.3</t>
  </si>
  <si>
    <t>1.2.4</t>
  </si>
  <si>
    <t>3.1.1</t>
  </si>
  <si>
    <t>3.1.2</t>
  </si>
  <si>
    <t>3.2.1</t>
  </si>
  <si>
    <t>1.1.1</t>
  </si>
  <si>
    <t>1.1.2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</si>
</sst>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2" fillId="0" borderId="0">
      <alignment/>
      <protection locked="0"/>
    </xf>
    <xf numFmtId="174" fontId="42" fillId="0" borderId="0">
      <alignment/>
      <protection locked="0"/>
    </xf>
    <xf numFmtId="173" fontId="42" fillId="0" borderId="0">
      <alignment/>
      <protection locked="0"/>
    </xf>
    <xf numFmtId="174" fontId="42" fillId="0" borderId="0">
      <alignment/>
      <protection locked="0"/>
    </xf>
    <xf numFmtId="175" fontId="42" fillId="0" borderId="0">
      <alignment/>
      <protection locked="0"/>
    </xf>
    <xf numFmtId="172" fontId="42" fillId="0" borderId="1">
      <alignment/>
      <protection locked="0"/>
    </xf>
    <xf numFmtId="172" fontId="43" fillId="0" borderId="0">
      <alignment/>
      <protection locked="0"/>
    </xf>
    <xf numFmtId="172" fontId="43" fillId="0" borderId="0">
      <alignment/>
      <protection locked="0"/>
    </xf>
    <xf numFmtId="172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76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4" borderId="36" xfId="243" applyNumberFormat="1" applyFont="1" applyFill="1" applyBorder="1" applyAlignment="1" applyProtection="1">
      <alignment horizontal="right" vertical="center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4" borderId="13" xfId="243" applyNumberFormat="1" applyFont="1" applyFill="1" applyBorder="1" applyAlignment="1" applyProtection="1">
      <alignment horizontal="right" vertical="center"/>
      <protection/>
    </xf>
    <xf numFmtId="4" fontId="18" fillId="4" borderId="27" xfId="243" applyNumberFormat="1" applyFont="1" applyFill="1" applyBorder="1" applyAlignment="1" applyProtection="1">
      <alignment horizontal="right" vertical="center"/>
      <protection/>
    </xf>
    <xf numFmtId="4" fontId="18" fillId="22" borderId="13" xfId="244" applyNumberFormat="1" applyFont="1" applyFill="1" applyBorder="1" applyAlignment="1" applyProtection="1">
      <alignment vertical="center"/>
      <protection locked="0"/>
    </xf>
    <xf numFmtId="4" fontId="18" fillId="22" borderId="27" xfId="244" applyNumberFormat="1" applyFont="1" applyFill="1" applyBorder="1" applyAlignment="1" applyProtection="1">
      <alignment vertical="center"/>
      <protection locked="0"/>
    </xf>
    <xf numFmtId="4" fontId="18" fillId="0" borderId="43" xfId="244" applyNumberFormat="1" applyFont="1" applyFill="1" applyBorder="1" applyAlignment="1" applyProtection="1">
      <alignment vertical="center"/>
      <protection/>
    </xf>
    <xf numFmtId="4" fontId="18" fillId="22" borderId="44" xfId="244" applyNumberFormat="1" applyFont="1" applyFill="1" applyBorder="1" applyAlignment="1" applyProtection="1">
      <alignment vertical="center"/>
      <protection locked="0"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5" xfId="243" applyFont="1" applyBorder="1" applyAlignment="1" applyProtection="1">
      <alignment vertical="center" wrapText="1"/>
      <protection/>
    </xf>
    <xf numFmtId="4" fontId="18" fillId="4" borderId="45" xfId="243" applyNumberFormat="1" applyFont="1" applyFill="1" applyBorder="1" applyAlignment="1" applyProtection="1">
      <alignment horizontal="right" vertical="center"/>
      <protection/>
    </xf>
    <xf numFmtId="4" fontId="18" fillId="4" borderId="32" xfId="243" applyNumberFormat="1" applyFont="1" applyFill="1" applyBorder="1" applyAlignment="1" applyProtection="1">
      <alignment horizontal="right" vertical="center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6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" fontId="18" fillId="4" borderId="43" xfId="243" applyNumberFormat="1" applyFont="1" applyFill="1" applyBorder="1" applyAlignment="1" applyProtection="1">
      <alignment horizontal="right" vertical="center"/>
      <protection/>
    </xf>
    <xf numFmtId="49" fontId="18" fillId="0" borderId="48" xfId="243" applyNumberFormat="1" applyFont="1" applyBorder="1" applyAlignment="1" applyProtection="1">
      <alignment horizontal="center" vertical="center"/>
      <protection/>
    </xf>
    <xf numFmtId="0" fontId="18" fillId="0" borderId="49" xfId="243" applyFont="1" applyBorder="1" applyAlignment="1" applyProtection="1">
      <alignment horizontal="left" vertical="center" wrapText="1"/>
      <protection/>
    </xf>
    <xf numFmtId="4" fontId="18" fillId="4" borderId="49" xfId="243" applyNumberFormat="1" applyFont="1" applyFill="1" applyBorder="1" applyAlignment="1" applyProtection="1">
      <alignment horizontal="right" vertical="center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49" fontId="18" fillId="0" borderId="0" xfId="0" applyNumberFormat="1" applyFont="1" applyAlignment="1" applyProtection="1">
      <alignment/>
      <protection/>
    </xf>
    <xf numFmtId="49" fontId="0" fillId="17" borderId="0" xfId="0" applyNumberFormat="1" applyFill="1" applyAlignment="1">
      <alignment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50" xfId="157" applyNumberFormat="1" applyFont="1" applyFill="1" applyBorder="1" applyAlignment="1" applyProtection="1">
      <alignment horizontal="center" vertical="center"/>
      <protection/>
    </xf>
    <xf numFmtId="0" fontId="37" fillId="26" borderId="51" xfId="157" applyFont="1" applyFill="1" applyBorder="1" applyAlignment="1" applyProtection="1">
      <alignment horizontal="left" vertical="center"/>
      <protection/>
    </xf>
    <xf numFmtId="49" fontId="41" fillId="26" borderId="50" xfId="157" applyNumberFormat="1" applyFont="1" applyFill="1" applyBorder="1" applyAlignment="1" applyProtection="1">
      <alignment horizontal="left" vertical="center"/>
      <protection/>
    </xf>
    <xf numFmtId="0" fontId="41" fillId="26" borderId="51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4" fontId="18" fillId="4" borderId="31" xfId="243" applyNumberFormat="1" applyFont="1" applyFill="1" applyBorder="1" applyAlignment="1" applyProtection="1">
      <alignment horizontal="right" vertical="center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2" xfId="157" applyNumberFormat="1" applyFont="1" applyFill="1" applyBorder="1" applyAlignment="1" applyProtection="1">
      <alignment horizontal="left" vertical="center"/>
      <protection/>
    </xf>
    <xf numFmtId="0" fontId="41" fillId="26" borderId="53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4" xfId="157" applyNumberFormat="1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41" fillId="26" borderId="56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" fontId="18" fillId="4" borderId="57" xfId="243" applyNumberFormat="1" applyFont="1" applyFill="1" applyBorder="1" applyAlignment="1" applyProtection="1">
      <alignment horizontal="right" vertical="center"/>
      <protection/>
    </xf>
    <xf numFmtId="4" fontId="18" fillId="4" borderId="58" xfId="243" applyNumberFormat="1" applyFont="1" applyFill="1" applyBorder="1" applyAlignment="1" applyProtection="1">
      <alignment horizontal="right" vertical="center"/>
      <protection/>
    </xf>
    <xf numFmtId="49" fontId="41" fillId="26" borderId="59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60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9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61" xfId="246" applyFont="1" applyFill="1" applyBorder="1" applyAlignment="1" applyProtection="1">
      <alignment horizontal="justify" vertical="center"/>
      <protection/>
    </xf>
    <xf numFmtId="0" fontId="38" fillId="24" borderId="61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9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2" xfId="243" applyNumberFormat="1" applyFont="1" applyFill="1" applyBorder="1" applyAlignment="1" applyProtection="1">
      <alignment horizontal="center" vertical="center"/>
      <protection/>
    </xf>
    <xf numFmtId="0" fontId="18" fillId="21" borderId="53" xfId="243" applyFont="1" applyFill="1" applyBorder="1" applyAlignment="1" applyProtection="1">
      <alignment horizontal="left" vertical="center" wrapText="1" indent="1"/>
      <protection/>
    </xf>
    <xf numFmtId="4" fontId="18" fillId="21" borderId="53" xfId="243" applyNumberFormat="1" applyFont="1" applyFill="1" applyBorder="1" applyAlignment="1" applyProtection="1">
      <alignment horizontal="right" vertical="center"/>
      <protection/>
    </xf>
    <xf numFmtId="4" fontId="18" fillId="21" borderId="53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5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62" xfId="242" applyFont="1" applyFill="1" applyBorder="1" applyAlignment="1" applyProtection="1">
      <alignment horizontal="center" vertical="center" wrapText="1"/>
      <protection/>
    </xf>
    <xf numFmtId="0" fontId="22" fillId="25" borderId="63" xfId="243" applyFont="1" applyFill="1" applyBorder="1" applyAlignment="1" applyProtection="1">
      <alignment horizontal="center" vertical="center" wrapText="1"/>
      <protection locked="0"/>
    </xf>
    <xf numFmtId="4" fontId="18" fillId="4" borderId="46" xfId="243" applyNumberFormat="1" applyFont="1" applyFill="1" applyBorder="1" applyAlignment="1" applyProtection="1">
      <alignment horizontal="right" vertical="center"/>
      <protection/>
    </xf>
    <xf numFmtId="4" fontId="18" fillId="4" borderId="24" xfId="243" applyNumberFormat="1" applyFont="1" applyFill="1" applyBorder="1" applyAlignment="1" applyProtection="1">
      <alignment horizontal="right" vertical="center"/>
      <protection/>
    </xf>
    <xf numFmtId="4" fontId="18" fillId="4" borderId="28" xfId="243" applyNumberFormat="1" applyFont="1" applyFill="1" applyBorder="1" applyAlignment="1" applyProtection="1">
      <alignment horizontal="right" vertical="center"/>
      <protection/>
    </xf>
    <xf numFmtId="4" fontId="18" fillId="4" borderId="19" xfId="243" applyNumberFormat="1" applyFont="1" applyFill="1" applyBorder="1" applyAlignment="1" applyProtection="1">
      <alignment horizontal="right" vertical="center"/>
      <protection/>
    </xf>
    <xf numFmtId="4" fontId="18" fillId="4" borderId="44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3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3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3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3" xfId="238" applyFont="1" applyFill="1" applyBorder="1" applyAlignment="1" applyProtection="1">
      <alignment horizontal="left" vertical="center"/>
      <protection locked="0"/>
    </xf>
    <xf numFmtId="0" fontId="18" fillId="24" borderId="64" xfId="237" applyFont="1" applyFill="1" applyBorder="1" applyAlignment="1" applyProtection="1">
      <alignment horizontal="center" vertical="center" wrapText="1"/>
      <protection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2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3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0" fontId="18" fillId="24" borderId="66" xfId="24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22" fillId="4" borderId="68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8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3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8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37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122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123</v>
      </c>
      <c r="D26" s="239"/>
      <c r="E26" s="240" t="s">
        <v>529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124</v>
      </c>
      <c r="D27" s="239"/>
      <c r="E27" s="240" t="s">
        <v>530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531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125</v>
      </c>
      <c r="D29" s="239"/>
      <c r="E29" s="248"/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126</v>
      </c>
      <c r="D30" s="239"/>
      <c r="E30" s="249" t="s">
        <v>127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128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123</v>
      </c>
      <c r="D33" s="239"/>
      <c r="E33" s="240" t="s">
        <v>532</v>
      </c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124</v>
      </c>
      <c r="D34" s="239"/>
      <c r="E34" s="250" t="s">
        <v>533</v>
      </c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 t="s">
        <v>534</v>
      </c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125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126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457</v>
      </c>
      <c r="B2" s="282"/>
    </row>
    <row r="3" spans="1:11" s="185" customFormat="1" ht="15" customHeight="1">
      <c r="A3" s="160"/>
      <c r="B3" s="129"/>
      <c r="C3" s="164"/>
      <c r="D3" s="111"/>
      <c r="E3" s="166"/>
      <c r="F3" s="132">
        <f>SUM(G3:J3)</f>
        <v>0</v>
      </c>
      <c r="G3" s="136"/>
      <c r="H3" s="136"/>
      <c r="I3" s="136"/>
      <c r="J3" s="137"/>
      <c r="K3" s="162"/>
    </row>
    <row r="5" spans="1:2" ht="11.25">
      <c r="A5" s="282" t="s">
        <v>456</v>
      </c>
      <c r="B5" s="282"/>
    </row>
    <row r="6" spans="1:11" s="185" customFormat="1" ht="15" customHeight="1">
      <c r="A6" s="160"/>
      <c r="B6" s="129"/>
      <c r="C6" s="164"/>
      <c r="D6" s="111"/>
      <c r="E6" s="166"/>
      <c r="F6" s="132">
        <f>SUM(G6:J6)</f>
        <v>0</v>
      </c>
      <c r="G6" s="136"/>
      <c r="H6" s="136"/>
      <c r="I6" s="136"/>
      <c r="J6" s="137"/>
      <c r="K6" s="162"/>
    </row>
    <row r="8" spans="1:2" ht="11.25">
      <c r="A8" s="282" t="s">
        <v>458</v>
      </c>
      <c r="B8" s="282"/>
    </row>
    <row r="9" spans="1:11" s="185" customFormat="1" ht="15" customHeight="1">
      <c r="A9" s="160"/>
      <c r="B9" s="129"/>
      <c r="C9" s="164"/>
      <c r="D9" s="111"/>
      <c r="E9" s="166"/>
      <c r="F9" s="132">
        <f>SUM(G9:J9)</f>
        <v>0</v>
      </c>
      <c r="G9" s="136"/>
      <c r="H9" s="136"/>
      <c r="I9" s="136"/>
      <c r="J9" s="137"/>
      <c r="K9" s="162"/>
    </row>
    <row r="11" spans="1:2" ht="11.25">
      <c r="A11" s="283" t="s">
        <v>494</v>
      </c>
      <c r="B11" s="282"/>
    </row>
    <row r="12" spans="1:11" s="185" customFormat="1" ht="15" customHeight="1">
      <c r="A12" s="160"/>
      <c r="B12" s="129"/>
      <c r="C12" s="164"/>
      <c r="D12" s="111"/>
      <c r="E12" s="166"/>
      <c r="F12" s="132">
        <f>SUM(G12:J12)</f>
        <v>0</v>
      </c>
      <c r="G12" s="136"/>
      <c r="H12" s="136"/>
      <c r="I12" s="136"/>
      <c r="J12" s="137"/>
      <c r="K12" s="162"/>
    </row>
    <row r="15" spans="1:2" ht="11.25">
      <c r="A15" s="282" t="s">
        <v>519</v>
      </c>
      <c r="B15" s="282"/>
    </row>
    <row r="16" spans="1:11" s="185" customFormat="1" ht="15" customHeight="1">
      <c r="A16" s="160"/>
      <c r="B16" s="129"/>
      <c r="C16" s="164"/>
      <c r="D16" s="111"/>
      <c r="E16" s="223"/>
      <c r="F16" s="132">
        <f>SUM(G16:J16)</f>
        <v>0</v>
      </c>
      <c r="G16" s="136"/>
      <c r="H16" s="136"/>
      <c r="I16" s="136"/>
      <c r="J16" s="137"/>
      <c r="K16" s="162"/>
    </row>
    <row r="18" spans="1:2" ht="11.25">
      <c r="A18" s="282" t="s">
        <v>520</v>
      </c>
      <c r="B18" s="282"/>
    </row>
    <row r="19" spans="1:11" s="185" customFormat="1" ht="15" customHeight="1">
      <c r="A19" s="160"/>
      <c r="B19" s="129"/>
      <c r="C19" s="164"/>
      <c r="D19" s="111"/>
      <c r="E19" s="223"/>
      <c r="F19" s="132">
        <f>SUM(G19:J19)</f>
        <v>0</v>
      </c>
      <c r="G19" s="136"/>
      <c r="H19" s="136"/>
      <c r="I19" s="136"/>
      <c r="J19" s="137"/>
      <c r="K19" s="162"/>
    </row>
    <row r="21" spans="1:2" ht="11.25">
      <c r="A21" s="282" t="s">
        <v>521</v>
      </c>
      <c r="B21" s="282"/>
    </row>
    <row r="22" spans="1:11" s="185" customFormat="1" ht="15" customHeight="1">
      <c r="A22" s="160"/>
      <c r="B22" s="129"/>
      <c r="C22" s="164"/>
      <c r="D22" s="111"/>
      <c r="E22" s="223"/>
      <c r="F22" s="132">
        <f>SUM(G22:J22)</f>
        <v>0</v>
      </c>
      <c r="G22" s="136"/>
      <c r="H22" s="136"/>
      <c r="I22" s="136"/>
      <c r="J22" s="137"/>
      <c r="K22" s="162"/>
    </row>
    <row r="24" spans="1:2" ht="11.25">
      <c r="A24" s="283" t="s">
        <v>522</v>
      </c>
      <c r="B24" s="282"/>
    </row>
    <row r="25" spans="1:11" s="185" customFormat="1" ht="15" customHeight="1">
      <c r="A25" s="160"/>
      <c r="B25" s="129"/>
      <c r="C25" s="164"/>
      <c r="D25" s="111"/>
      <c r="E25" s="223"/>
      <c r="F25" s="132">
        <f>SUM(G25:J25)</f>
        <v>0</v>
      </c>
      <c r="G25" s="136"/>
      <c r="H25" s="136"/>
      <c r="I25" s="136"/>
      <c r="J25" s="137"/>
      <c r="K25" s="162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62" t="str">
        <f>version</f>
        <v>Версия 2.0</v>
      </c>
      <c r="H3" s="263"/>
      <c r="M3" s="50" t="s">
        <v>129</v>
      </c>
      <c r="N3" s="1">
        <f>N2-1</f>
        <v>2015</v>
      </c>
    </row>
    <row r="4" spans="4:14" ht="30" customHeight="1">
      <c r="D4" s="55"/>
      <c r="E4" s="264" t="s">
        <v>446</v>
      </c>
      <c r="F4" s="265"/>
      <c r="G4" s="266"/>
      <c r="H4" s="56"/>
      <c r="M4" s="50" t="s">
        <v>130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9" t="s">
        <v>112</v>
      </c>
      <c r="G6" s="270"/>
      <c r="H6" s="56"/>
    </row>
    <row r="7" spans="1:8" ht="12" customHeight="1" thickBot="1">
      <c r="A7" s="2"/>
      <c r="D7" s="55"/>
      <c r="E7" s="4"/>
      <c r="F7" s="5" t="s">
        <v>18</v>
      </c>
      <c r="G7" s="58" t="s">
        <v>413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5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1" t="s">
        <v>644</v>
      </c>
      <c r="G10" s="272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53" t="s">
        <v>759</v>
      </c>
      <c r="H12" s="56"/>
    </row>
    <row r="13" spans="1:8" ht="24" customHeight="1" thickBot="1">
      <c r="A13" s="2"/>
      <c r="D13" s="55"/>
      <c r="E13" s="8" t="s">
        <v>21</v>
      </c>
      <c r="F13" s="78" t="s">
        <v>188</v>
      </c>
      <c r="G13" s="253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5" t="s">
        <v>131</v>
      </c>
      <c r="F15" s="82" t="s">
        <v>132</v>
      </c>
      <c r="G15" s="76" t="s">
        <v>209</v>
      </c>
      <c r="H15" s="59"/>
    </row>
    <row r="16" spans="1:8" ht="24" customHeight="1">
      <c r="A16" s="2"/>
      <c r="D16" s="3"/>
      <c r="E16" s="256"/>
      <c r="F16" s="79" t="s">
        <v>133</v>
      </c>
      <c r="G16" s="77" t="s">
        <v>115</v>
      </c>
      <c r="H16" s="59"/>
    </row>
    <row r="17" spans="1:8" ht="24" customHeight="1" thickBot="1">
      <c r="A17" s="2"/>
      <c r="D17" s="3"/>
      <c r="E17" s="257"/>
      <c r="F17" s="80" t="s">
        <v>133</v>
      </c>
      <c r="G17" s="78" t="s">
        <v>120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7" t="s">
        <v>22</v>
      </c>
      <c r="F19" s="268"/>
      <c r="G19" s="40" t="s">
        <v>760</v>
      </c>
      <c r="H19" s="56"/>
    </row>
    <row r="20" spans="1:8" ht="30" customHeight="1">
      <c r="A20" s="62"/>
      <c r="D20" s="55"/>
      <c r="E20" s="260" t="s">
        <v>23</v>
      </c>
      <c r="F20" s="261"/>
      <c r="G20" s="41" t="s">
        <v>760</v>
      </c>
      <c r="H20" s="56"/>
    </row>
    <row r="21" spans="1:8" ht="21" customHeight="1">
      <c r="A21" s="62"/>
      <c r="D21" s="55"/>
      <c r="E21" s="254" t="s">
        <v>24</v>
      </c>
      <c r="F21" s="63" t="s">
        <v>25</v>
      </c>
      <c r="G21" s="41" t="s">
        <v>761</v>
      </c>
      <c r="H21" s="56"/>
    </row>
    <row r="22" spans="1:8" ht="21" customHeight="1">
      <c r="A22" s="62"/>
      <c r="D22" s="55"/>
      <c r="E22" s="254"/>
      <c r="F22" s="63" t="s">
        <v>26</v>
      </c>
      <c r="G22" s="41" t="s">
        <v>762</v>
      </c>
      <c r="H22" s="56"/>
    </row>
    <row r="23" spans="1:8" ht="21" customHeight="1">
      <c r="A23" s="62"/>
      <c r="D23" s="55"/>
      <c r="E23" s="254" t="s">
        <v>27</v>
      </c>
      <c r="F23" s="63" t="s">
        <v>25</v>
      </c>
      <c r="G23" s="41" t="s">
        <v>763</v>
      </c>
      <c r="H23" s="56"/>
    </row>
    <row r="24" spans="1:8" ht="21" customHeight="1">
      <c r="A24" s="62"/>
      <c r="D24" s="55"/>
      <c r="E24" s="254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58" t="s">
        <v>28</v>
      </c>
      <c r="F25" s="11" t="s">
        <v>25</v>
      </c>
      <c r="G25" s="42" t="s">
        <v>764</v>
      </c>
      <c r="H25" s="12"/>
    </row>
    <row r="26" spans="1:8" ht="21" customHeight="1">
      <c r="A26" s="62"/>
      <c r="B26" s="9"/>
      <c r="D26" s="10"/>
      <c r="E26" s="258"/>
      <c r="F26" s="11" t="s">
        <v>29</v>
      </c>
      <c r="G26" s="42" t="s">
        <v>765</v>
      </c>
      <c r="H26" s="12"/>
    </row>
    <row r="27" spans="1:8" ht="21" customHeight="1">
      <c r="A27" s="62"/>
      <c r="B27" s="9"/>
      <c r="D27" s="10"/>
      <c r="E27" s="258"/>
      <c r="F27" s="11" t="s">
        <v>26</v>
      </c>
      <c r="G27" s="42" t="s">
        <v>766</v>
      </c>
      <c r="H27" s="12"/>
    </row>
    <row r="28" spans="1:8" ht="21" customHeight="1" thickBot="1">
      <c r="A28" s="62"/>
      <c r="B28" s="9"/>
      <c r="D28" s="10"/>
      <c r="E28" s="259"/>
      <c r="F28" s="39" t="s">
        <v>30</v>
      </c>
      <c r="G28" s="43" t="s">
        <v>767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445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4" t="s">
        <v>444</v>
      </c>
      <c r="F11" s="104"/>
    </row>
    <row r="12" spans="1:6" ht="30" customHeight="1">
      <c r="A12" s="118"/>
      <c r="B12" s="117"/>
      <c r="C12" s="117"/>
      <c r="D12" s="103"/>
      <c r="E12" s="131" t="s">
        <v>134</v>
      </c>
      <c r="F12" s="104"/>
    </row>
    <row r="13" spans="1:6" ht="22.5">
      <c r="A13" s="118"/>
      <c r="B13" s="117"/>
      <c r="C13" s="117"/>
      <c r="D13" s="103"/>
      <c r="E13" s="202" t="s">
        <v>474</v>
      </c>
      <c r="F13" s="104"/>
    </row>
    <row r="14" spans="1:6" ht="22.5">
      <c r="A14" s="118"/>
      <c r="B14" s="117"/>
      <c r="C14" s="117"/>
      <c r="D14" s="103"/>
      <c r="E14" s="205" t="s">
        <v>475</v>
      </c>
      <c r="F14" s="104"/>
    </row>
    <row r="15" spans="1:6" ht="22.5">
      <c r="A15" s="118"/>
      <c r="B15" s="117"/>
      <c r="C15" s="117"/>
      <c r="D15" s="103"/>
      <c r="E15" s="205" t="s">
        <v>476</v>
      </c>
      <c r="F15" s="104"/>
    </row>
    <row r="16" spans="1:6" ht="33.75">
      <c r="A16" s="118"/>
      <c r="B16" s="117"/>
      <c r="C16" s="117"/>
      <c r="D16" s="103"/>
      <c r="E16" s="205" t="s">
        <v>477</v>
      </c>
      <c r="F16" s="104"/>
    </row>
    <row r="17" spans="1:6" ht="22.5">
      <c r="A17" s="118"/>
      <c r="B17" s="117"/>
      <c r="C17" s="117"/>
      <c r="D17" s="103"/>
      <c r="E17" s="205" t="s">
        <v>488</v>
      </c>
      <c r="F17" s="104"/>
    </row>
    <row r="18" spans="1:6" ht="11.25">
      <c r="A18" s="118"/>
      <c r="B18" s="117"/>
      <c r="C18" s="117"/>
      <c r="D18" s="103"/>
      <c r="E18" s="206" t="s">
        <v>489</v>
      </c>
      <c r="F18" s="104"/>
    </row>
    <row r="19" spans="1:6" ht="11.25">
      <c r="A19" s="118"/>
      <c r="B19" s="117"/>
      <c r="C19" s="117"/>
      <c r="D19" s="103"/>
      <c r="E19" s="205" t="s">
        <v>490</v>
      </c>
      <c r="F19" s="104"/>
    </row>
    <row r="20" spans="1:6" ht="22.5">
      <c r="A20" s="118"/>
      <c r="B20" s="117"/>
      <c r="C20" s="117"/>
      <c r="D20" s="103"/>
      <c r="E20" s="203" t="s">
        <v>487</v>
      </c>
      <c r="F20" s="104"/>
    </row>
    <row r="21" spans="1:6" ht="30" customHeight="1">
      <c r="A21" s="118"/>
      <c r="B21" s="117"/>
      <c r="C21" s="117"/>
      <c r="D21" s="103"/>
      <c r="E21" s="131" t="s">
        <v>135</v>
      </c>
      <c r="F21" s="104"/>
    </row>
    <row r="22" spans="1:6" ht="22.5">
      <c r="A22" s="118"/>
      <c r="B22" s="117"/>
      <c r="C22" s="117"/>
      <c r="D22" s="103"/>
      <c r="E22" s="202" t="s">
        <v>486</v>
      </c>
      <c r="F22" s="104"/>
    </row>
    <row r="23" spans="1:6" ht="22.5">
      <c r="A23" s="118"/>
      <c r="B23" s="117"/>
      <c r="C23" s="117"/>
      <c r="D23" s="103"/>
      <c r="E23" s="205" t="s">
        <v>485</v>
      </c>
      <c r="F23" s="104"/>
    </row>
    <row r="24" spans="1:6" ht="22.5">
      <c r="A24" s="118"/>
      <c r="B24" s="117"/>
      <c r="C24" s="117"/>
      <c r="D24" s="103"/>
      <c r="E24" s="205" t="s">
        <v>484</v>
      </c>
      <c r="F24" s="104"/>
    </row>
    <row r="25" spans="1:6" ht="33.75">
      <c r="A25" s="118"/>
      <c r="B25" s="117"/>
      <c r="C25" s="117"/>
      <c r="D25" s="103"/>
      <c r="E25" s="205" t="s">
        <v>477</v>
      </c>
      <c r="F25" s="104"/>
    </row>
    <row r="26" spans="1:6" ht="11.25">
      <c r="A26" s="118"/>
      <c r="B26" s="117"/>
      <c r="C26" s="117"/>
      <c r="D26" s="103"/>
      <c r="E26" s="205" t="s">
        <v>491</v>
      </c>
      <c r="F26" s="104"/>
    </row>
    <row r="27" spans="1:6" ht="22.5">
      <c r="A27" s="118"/>
      <c r="B27" s="117"/>
      <c r="C27" s="117"/>
      <c r="D27" s="103"/>
      <c r="E27" s="205" t="s">
        <v>483</v>
      </c>
      <c r="F27" s="104"/>
    </row>
    <row r="28" spans="1:6" ht="11.25">
      <c r="A28" s="118"/>
      <c r="B28" s="117"/>
      <c r="C28" s="117"/>
      <c r="D28" s="103"/>
      <c r="E28" s="206" t="s">
        <v>482</v>
      </c>
      <c r="F28" s="104"/>
    </row>
    <row r="29" spans="1:6" ht="11.25">
      <c r="A29" s="118"/>
      <c r="B29" s="117"/>
      <c r="C29" s="117"/>
      <c r="D29" s="103"/>
      <c r="E29" s="205" t="s">
        <v>481</v>
      </c>
      <c r="F29" s="104"/>
    </row>
    <row r="30" spans="1:6" ht="22.5">
      <c r="A30" s="118"/>
      <c r="B30" s="117"/>
      <c r="C30" s="117"/>
      <c r="D30" s="103"/>
      <c r="E30" s="203" t="s">
        <v>480</v>
      </c>
      <c r="F30" s="104"/>
    </row>
    <row r="31" spans="1:6" ht="30" customHeight="1">
      <c r="A31" s="118"/>
      <c r="B31" s="117"/>
      <c r="C31" s="117"/>
      <c r="D31" s="103"/>
      <c r="E31" s="131" t="s">
        <v>443</v>
      </c>
      <c r="F31" s="104"/>
    </row>
    <row r="32" spans="1:6" ht="24" customHeight="1">
      <c r="A32" s="118"/>
      <c r="B32" s="117"/>
      <c r="C32" s="117"/>
      <c r="D32" s="103"/>
      <c r="E32" s="202" t="s">
        <v>479</v>
      </c>
      <c r="F32" s="104"/>
    </row>
    <row r="33" spans="1:6" ht="22.5">
      <c r="A33" s="118"/>
      <c r="B33" s="117"/>
      <c r="C33" s="117"/>
      <c r="D33" s="103"/>
      <c r="E33" s="203" t="s">
        <v>497</v>
      </c>
      <c r="F33" s="104"/>
    </row>
    <row r="34" spans="1:6" ht="30" customHeight="1">
      <c r="A34" s="118"/>
      <c r="B34" s="117"/>
      <c r="C34" s="117"/>
      <c r="D34" s="103"/>
      <c r="E34" s="131" t="s">
        <v>462</v>
      </c>
      <c r="F34" s="104"/>
    </row>
    <row r="35" spans="1:6" ht="25.5">
      <c r="A35" s="118"/>
      <c r="B35" s="117"/>
      <c r="C35" s="117"/>
      <c r="D35" s="103"/>
      <c r="E35" s="212" t="s">
        <v>473</v>
      </c>
      <c r="F35" s="104"/>
    </row>
    <row r="36" spans="1:6" ht="30" customHeight="1">
      <c r="A36" s="118"/>
      <c r="B36" s="117"/>
      <c r="C36" s="117"/>
      <c r="D36" s="103"/>
      <c r="E36" s="131" t="s">
        <v>472</v>
      </c>
      <c r="F36" s="104"/>
    </row>
    <row r="37" spans="1:6" ht="30" customHeight="1">
      <c r="A37" s="118"/>
      <c r="B37" s="117"/>
      <c r="C37" s="117"/>
      <c r="D37" s="103"/>
      <c r="E37" s="212" t="s">
        <v>478</v>
      </c>
      <c r="F37" s="104"/>
    </row>
    <row r="38" spans="1:6" ht="30" customHeight="1">
      <c r="A38" s="118"/>
      <c r="B38" s="117"/>
      <c r="C38" s="117"/>
      <c r="D38" s="103"/>
      <c r="E38" s="131" t="s">
        <v>412</v>
      </c>
      <c r="F38" s="104"/>
    </row>
    <row r="39" spans="1:6" ht="25.5">
      <c r="A39" s="119"/>
      <c r="B39" s="120"/>
      <c r="C39" s="117"/>
      <c r="D39" s="103"/>
      <c r="E39" s="213" t="s">
        <v>492</v>
      </c>
      <c r="F39" s="104"/>
    </row>
    <row r="40" spans="4:6" ht="25.5">
      <c r="D40" s="103"/>
      <c r="E40" s="214" t="s">
        <v>493</v>
      </c>
      <c r="F40" s="104"/>
    </row>
    <row r="41" spans="4:6" ht="11.25">
      <c r="D41" s="121"/>
      <c r="E41" s="210"/>
      <c r="F41" s="122"/>
    </row>
  </sheetData>
  <sheetProtection password="FA9C" sheet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0"/>
  <sheetViews>
    <sheetView showGridLines="0" tabSelected="1" zoomScalePageLayoutView="0" workbookViewId="0" topLeftCell="A1">
      <pane xSplit="5" ySplit="15" topLeftCell="F12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37" sqref="I137:J138"/>
    </sheetView>
  </sheetViews>
  <sheetFormatPr defaultColWidth="10.25390625" defaultRowHeight="12.75"/>
  <cols>
    <col min="1" max="2" width="10.25390625" style="182" hidden="1" customWidth="1"/>
    <col min="3" max="3" width="9.875" style="114" customWidth="1"/>
    <col min="4" max="4" width="6.75390625" style="185" customWidth="1"/>
    <col min="5" max="5" width="60.75390625" style="186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82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82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82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82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82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82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82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Март 2016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71"/>
      <c r="E10" s="226"/>
      <c r="F10" s="172"/>
      <c r="G10" s="172"/>
      <c r="H10" s="172"/>
      <c r="I10" s="172"/>
      <c r="J10" s="172"/>
      <c r="K10" s="104"/>
    </row>
    <row r="11" spans="1:11" ht="15" customHeight="1">
      <c r="A11" s="127"/>
      <c r="B11" s="128"/>
      <c r="C11" s="103"/>
      <c r="D11" s="171"/>
      <c r="E11" s="227" t="s">
        <v>528</v>
      </c>
      <c r="F11" s="172"/>
      <c r="G11" s="172"/>
      <c r="H11" s="172"/>
      <c r="I11" s="172"/>
      <c r="J11" s="172"/>
      <c r="K11" s="104"/>
    </row>
    <row r="12" spans="1:11" ht="15" customHeight="1" thickBot="1">
      <c r="A12" s="127"/>
      <c r="B12" s="128"/>
      <c r="C12" s="103"/>
      <c r="D12" s="171"/>
      <c r="E12" s="228"/>
      <c r="F12" s="172"/>
      <c r="G12" s="172"/>
      <c r="H12" s="172"/>
      <c r="I12" s="172"/>
      <c r="J12" s="172"/>
      <c r="K12" s="104"/>
    </row>
    <row r="13" spans="1:11" ht="12" customHeight="1" thickBot="1">
      <c r="A13" s="127"/>
      <c r="B13" s="128"/>
      <c r="C13" s="103"/>
      <c r="D13" s="171"/>
      <c r="E13" s="226"/>
      <c r="F13" s="172"/>
      <c r="G13" s="172"/>
      <c r="H13" s="172"/>
      <c r="I13" s="172"/>
      <c r="J13" s="172"/>
      <c r="K13" s="104"/>
    </row>
    <row r="14" spans="1:11" s="183" customFormat="1" ht="30" customHeight="1" thickBot="1">
      <c r="A14" s="173"/>
      <c r="B14" s="174"/>
      <c r="C14" s="175"/>
      <c r="D14" s="107" t="s">
        <v>31</v>
      </c>
      <c r="E14" s="108" t="s">
        <v>392</v>
      </c>
      <c r="F14" s="109" t="s">
        <v>15</v>
      </c>
      <c r="G14" s="109" t="s">
        <v>0</v>
      </c>
      <c r="H14" s="109" t="s">
        <v>414</v>
      </c>
      <c r="I14" s="109" t="s">
        <v>415</v>
      </c>
      <c r="J14" s="110" t="s">
        <v>1</v>
      </c>
      <c r="K14" s="176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4" customFormat="1" ht="18" customHeight="1" thickBot="1">
      <c r="A17" s="177"/>
      <c r="B17" s="178"/>
      <c r="C17" s="179"/>
      <c r="D17" s="273" t="s">
        <v>461</v>
      </c>
      <c r="E17" s="274"/>
      <c r="F17" s="274"/>
      <c r="G17" s="274"/>
      <c r="H17" s="274"/>
      <c r="I17" s="274"/>
      <c r="J17" s="275"/>
      <c r="K17" s="180"/>
    </row>
    <row r="18" spans="1:11" ht="30" customHeight="1">
      <c r="A18" s="127"/>
      <c r="B18" s="128"/>
      <c r="C18" s="103"/>
      <c r="D18" s="140" t="s">
        <v>142</v>
      </c>
      <c r="E18" s="141" t="s">
        <v>393</v>
      </c>
      <c r="F18" s="142">
        <f>SUM(G18:J18)</f>
        <v>2049.361</v>
      </c>
      <c r="G18" s="143">
        <f>SUM(G19,G20,G27,G30)</f>
        <v>1110.958</v>
      </c>
      <c r="H18" s="143">
        <f>SUM(H19,H20,H27,H30)</f>
        <v>0</v>
      </c>
      <c r="I18" s="143">
        <f>SUM(I19,I20,I27,I30)</f>
        <v>938.403</v>
      </c>
      <c r="J18" s="187">
        <f>SUM(J19,J20,J27,J30)</f>
        <v>0</v>
      </c>
      <c r="K18" s="104"/>
    </row>
    <row r="19" spans="1:11" ht="24" customHeight="1">
      <c r="A19" s="127"/>
      <c r="B19" s="128"/>
      <c r="C19" s="103"/>
      <c r="D19" s="111" t="s">
        <v>424</v>
      </c>
      <c r="E19" s="94" t="s">
        <v>394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425</v>
      </c>
      <c r="E20" s="94" t="s">
        <v>395</v>
      </c>
      <c r="F20" s="132">
        <f>SUM(G20:J20)</f>
        <v>2049.361</v>
      </c>
      <c r="G20" s="132">
        <f>SUM(G21:G26)</f>
        <v>1110.958</v>
      </c>
      <c r="H20" s="132">
        <f>SUM(H21:H26)</f>
        <v>0</v>
      </c>
      <c r="I20" s="132">
        <f>SUM(I21:I26)</f>
        <v>938.403</v>
      </c>
      <c r="J20" s="135">
        <f>SUM(J21:J26)</f>
        <v>0</v>
      </c>
      <c r="K20" s="104"/>
    </row>
    <row r="21" spans="1:11" s="185" customFormat="1" ht="15" customHeight="1" hidden="1">
      <c r="A21" s="160"/>
      <c r="B21" s="129"/>
      <c r="C21" s="161"/>
      <c r="D21" s="167" t="s">
        <v>447</v>
      </c>
      <c r="E21" s="163"/>
      <c r="F21" s="163"/>
      <c r="G21" s="163"/>
      <c r="H21" s="163"/>
      <c r="I21" s="163"/>
      <c r="J21" s="168"/>
      <c r="K21" s="162"/>
    </row>
    <row r="22" spans="1:11" s="185" customFormat="1" ht="15" customHeight="1">
      <c r="A22" s="160"/>
      <c r="B22" s="129"/>
      <c r="C22" s="234" t="s">
        <v>768</v>
      </c>
      <c r="D22" s="111" t="s">
        <v>769</v>
      </c>
      <c r="E22" s="166" t="s">
        <v>625</v>
      </c>
      <c r="F22" s="132">
        <f>SUM(G22:J22)</f>
        <v>1321.93</v>
      </c>
      <c r="G22" s="136">
        <v>1110.958</v>
      </c>
      <c r="H22" s="136"/>
      <c r="I22" s="136">
        <v>210.972</v>
      </c>
      <c r="J22" s="137"/>
      <c r="K22" s="162"/>
    </row>
    <row r="23" spans="1:11" s="185" customFormat="1" ht="15" customHeight="1">
      <c r="A23" s="160"/>
      <c r="B23" s="129"/>
      <c r="C23" s="234" t="s">
        <v>768</v>
      </c>
      <c r="D23" s="111" t="s">
        <v>770</v>
      </c>
      <c r="E23" s="166" t="s">
        <v>569</v>
      </c>
      <c r="F23" s="132">
        <f>SUM(G23:J23)</f>
        <v>300.807</v>
      </c>
      <c r="G23" s="136"/>
      <c r="H23" s="136"/>
      <c r="I23" s="136">
        <v>300.807</v>
      </c>
      <c r="J23" s="137"/>
      <c r="K23" s="162"/>
    </row>
    <row r="24" spans="1:11" s="185" customFormat="1" ht="15" customHeight="1">
      <c r="A24" s="160"/>
      <c r="B24" s="129"/>
      <c r="C24" s="234" t="s">
        <v>768</v>
      </c>
      <c r="D24" s="111" t="s">
        <v>771</v>
      </c>
      <c r="E24" s="166" t="s">
        <v>662</v>
      </c>
      <c r="F24" s="132">
        <f>SUM(G24:J24)</f>
        <v>365.178</v>
      </c>
      <c r="G24" s="136"/>
      <c r="H24" s="136"/>
      <c r="I24" s="136">
        <v>365.178</v>
      </c>
      <c r="J24" s="137"/>
      <c r="K24" s="162"/>
    </row>
    <row r="25" spans="1:11" s="185" customFormat="1" ht="15" customHeight="1">
      <c r="A25" s="160"/>
      <c r="B25" s="129"/>
      <c r="C25" s="234" t="s">
        <v>768</v>
      </c>
      <c r="D25" s="111" t="s">
        <v>772</v>
      </c>
      <c r="E25" s="166" t="s">
        <v>646</v>
      </c>
      <c r="F25" s="132">
        <f>SUM(G25:J25)</f>
        <v>61.446</v>
      </c>
      <c r="G25" s="136"/>
      <c r="H25" s="136"/>
      <c r="I25" s="136">
        <v>61.446</v>
      </c>
      <c r="J25" s="137"/>
      <c r="K25" s="162"/>
    </row>
    <row r="26" spans="1:11" s="185" customFormat="1" ht="15" customHeight="1">
      <c r="A26" s="160"/>
      <c r="B26" s="129"/>
      <c r="C26" s="161"/>
      <c r="D26" s="169"/>
      <c r="E26" s="159" t="s">
        <v>454</v>
      </c>
      <c r="F26" s="165"/>
      <c r="G26" s="165"/>
      <c r="H26" s="165"/>
      <c r="I26" s="165"/>
      <c r="J26" s="170"/>
      <c r="K26" s="162"/>
    </row>
    <row r="27" spans="1:11" ht="24" customHeight="1">
      <c r="A27" s="127"/>
      <c r="B27" s="128"/>
      <c r="C27" s="103"/>
      <c r="D27" s="111" t="s">
        <v>426</v>
      </c>
      <c r="E27" s="94" t="s">
        <v>396</v>
      </c>
      <c r="F27" s="132">
        <f>SUM(G27:J27)</f>
        <v>0</v>
      </c>
      <c r="G27" s="132">
        <f>SUM(G28:G29)</f>
        <v>0</v>
      </c>
      <c r="H27" s="132">
        <f>SUM(H28:H29)</f>
        <v>0</v>
      </c>
      <c r="I27" s="132">
        <f>SUM(I28:I29)</f>
        <v>0</v>
      </c>
      <c r="J27" s="135">
        <f>SUM(J28:J29)</f>
        <v>0</v>
      </c>
      <c r="K27" s="104"/>
    </row>
    <row r="28" spans="1:11" s="185" customFormat="1" ht="15" customHeight="1" hidden="1">
      <c r="A28" s="160"/>
      <c r="B28" s="129"/>
      <c r="C28" s="161"/>
      <c r="D28" s="167" t="s">
        <v>448</v>
      </c>
      <c r="E28" s="163"/>
      <c r="F28" s="163"/>
      <c r="G28" s="163"/>
      <c r="H28" s="163"/>
      <c r="I28" s="163"/>
      <c r="J28" s="168"/>
      <c r="K28" s="162"/>
    </row>
    <row r="29" spans="1:11" s="185" customFormat="1" ht="15" customHeight="1">
      <c r="A29" s="160"/>
      <c r="B29" s="129"/>
      <c r="C29" s="161"/>
      <c r="D29" s="169"/>
      <c r="E29" s="159" t="s">
        <v>453</v>
      </c>
      <c r="F29" s="165"/>
      <c r="G29" s="165"/>
      <c r="H29" s="165"/>
      <c r="I29" s="165"/>
      <c r="J29" s="170"/>
      <c r="K29" s="162"/>
    </row>
    <row r="30" spans="1:11" ht="24" customHeight="1">
      <c r="A30" s="127"/>
      <c r="B30" s="128"/>
      <c r="C30" s="103"/>
      <c r="D30" s="111" t="s">
        <v>526</v>
      </c>
      <c r="E30" s="94" t="s">
        <v>527</v>
      </c>
      <c r="F30" s="132">
        <f>SUM(G30:J30)</f>
        <v>0</v>
      </c>
      <c r="G30" s="136"/>
      <c r="H30" s="136"/>
      <c r="I30" s="136"/>
      <c r="J30" s="137"/>
      <c r="K30" s="104"/>
    </row>
    <row r="31" spans="1:11" ht="30" customHeight="1">
      <c r="A31" s="127"/>
      <c r="B31" s="128"/>
      <c r="C31" s="103"/>
      <c r="D31" s="111" t="s">
        <v>141</v>
      </c>
      <c r="E31" s="95" t="s">
        <v>397</v>
      </c>
      <c r="F31" s="132">
        <f>SUM(H31:J31)</f>
        <v>1414.7600000000002</v>
      </c>
      <c r="G31" s="133"/>
      <c r="H31" s="134">
        <f>H32</f>
        <v>0</v>
      </c>
      <c r="I31" s="134">
        <f>I32+I33</f>
        <v>1110.958</v>
      </c>
      <c r="J31" s="135">
        <f>J32+J33+J34</f>
        <v>303.802</v>
      </c>
      <c r="K31" s="104"/>
    </row>
    <row r="32" spans="1:11" ht="24" customHeight="1">
      <c r="A32" s="127"/>
      <c r="B32" s="128"/>
      <c r="C32" s="103"/>
      <c r="D32" s="111" t="s">
        <v>427</v>
      </c>
      <c r="E32" s="94" t="s">
        <v>0</v>
      </c>
      <c r="F32" s="132">
        <f>SUM(H32:J32)</f>
        <v>1110.958</v>
      </c>
      <c r="G32" s="133"/>
      <c r="H32" s="136"/>
      <c r="I32" s="136">
        <v>1110.958</v>
      </c>
      <c r="J32" s="137"/>
      <c r="K32" s="104"/>
    </row>
    <row r="33" spans="1:11" ht="24" customHeight="1">
      <c r="A33" s="127"/>
      <c r="B33" s="128"/>
      <c r="C33" s="103"/>
      <c r="D33" s="111" t="s">
        <v>428</v>
      </c>
      <c r="E33" s="94" t="s">
        <v>414</v>
      </c>
      <c r="F33" s="132">
        <f>SUM(I33:J33)</f>
        <v>0</v>
      </c>
      <c r="G33" s="133"/>
      <c r="H33" s="133"/>
      <c r="I33" s="136"/>
      <c r="J33" s="137"/>
      <c r="K33" s="104"/>
    </row>
    <row r="34" spans="1:11" ht="24" customHeight="1">
      <c r="A34" s="127"/>
      <c r="B34" s="128"/>
      <c r="C34" s="103"/>
      <c r="D34" s="111" t="s">
        <v>429</v>
      </c>
      <c r="E34" s="94" t="s">
        <v>415</v>
      </c>
      <c r="F34" s="132">
        <f>SUM(J34)</f>
        <v>303.802</v>
      </c>
      <c r="G34" s="138"/>
      <c r="H34" s="138"/>
      <c r="I34" s="138"/>
      <c r="J34" s="139">
        <v>303.802</v>
      </c>
      <c r="K34" s="104"/>
    </row>
    <row r="35" spans="1:11" ht="9" customHeight="1">
      <c r="A35" s="127"/>
      <c r="B35" s="128"/>
      <c r="C35" s="103"/>
      <c r="D35" s="218"/>
      <c r="E35" s="219"/>
      <c r="F35" s="220"/>
      <c r="G35" s="221"/>
      <c r="H35" s="221"/>
      <c r="I35" s="221"/>
      <c r="J35" s="224"/>
      <c r="K35" s="104"/>
    </row>
    <row r="36" spans="1:11" ht="30" customHeight="1">
      <c r="A36" s="127"/>
      <c r="B36" s="128"/>
      <c r="C36" s="103"/>
      <c r="D36" s="111" t="s">
        <v>430</v>
      </c>
      <c r="E36" s="95" t="s">
        <v>398</v>
      </c>
      <c r="F36" s="132">
        <f>SUM(G36:J36)</f>
        <v>2046.558</v>
      </c>
      <c r="G36" s="134">
        <f>SUM(G37,G42,G46,G49,G52)</f>
        <v>0</v>
      </c>
      <c r="H36" s="134">
        <f>SUM(H37,H42,H46,H49,H52)</f>
        <v>0</v>
      </c>
      <c r="I36" s="134">
        <f>SUM(I37,I42,I46,I49,I52)</f>
        <v>1742.7559999999999</v>
      </c>
      <c r="J36" s="135">
        <f>SUM(J37,J42,J46,J49,J52)</f>
        <v>303.802</v>
      </c>
      <c r="K36" s="104"/>
    </row>
    <row r="37" spans="1:11" ht="24" customHeight="1">
      <c r="A37" s="127"/>
      <c r="B37" s="128"/>
      <c r="C37" s="103"/>
      <c r="D37" s="111" t="s">
        <v>431</v>
      </c>
      <c r="E37" s="94" t="s">
        <v>496</v>
      </c>
      <c r="F37" s="132">
        <f>SUM(G37:J37)</f>
        <v>1471.0729999999999</v>
      </c>
      <c r="G37" s="132">
        <f>SUM(G38:G41)</f>
        <v>0</v>
      </c>
      <c r="H37" s="132">
        <f>SUM(H38:H41)</f>
        <v>0</v>
      </c>
      <c r="I37" s="132">
        <f>SUM(I38:I41)</f>
        <v>1167.271</v>
      </c>
      <c r="J37" s="135">
        <f>SUM(J38:J41)</f>
        <v>303.802</v>
      </c>
      <c r="K37" s="104"/>
    </row>
    <row r="38" spans="1:11" s="185" customFormat="1" ht="15" customHeight="1" hidden="1">
      <c r="A38" s="160"/>
      <c r="B38" s="129"/>
      <c r="C38" s="161"/>
      <c r="D38" s="167" t="s">
        <v>449</v>
      </c>
      <c r="E38" s="163"/>
      <c r="F38" s="163"/>
      <c r="G38" s="163"/>
      <c r="H38" s="163"/>
      <c r="I38" s="163"/>
      <c r="J38" s="168"/>
      <c r="K38" s="162"/>
    </row>
    <row r="39" spans="1:11" s="185" customFormat="1" ht="15" customHeight="1">
      <c r="A39" s="160"/>
      <c r="B39" s="129"/>
      <c r="C39" s="234" t="s">
        <v>768</v>
      </c>
      <c r="D39" s="111" t="s">
        <v>773</v>
      </c>
      <c r="E39" s="166" t="s">
        <v>156</v>
      </c>
      <c r="F39" s="132">
        <f>SUM(G39:J39)</f>
        <v>1203.355</v>
      </c>
      <c r="G39" s="136"/>
      <c r="H39" s="136"/>
      <c r="I39" s="136">
        <v>957.853</v>
      </c>
      <c r="J39" s="137">
        <v>245.502</v>
      </c>
      <c r="K39" s="162"/>
    </row>
    <row r="40" spans="1:11" s="185" customFormat="1" ht="15" customHeight="1">
      <c r="A40" s="160"/>
      <c r="B40" s="129"/>
      <c r="C40" s="234" t="s">
        <v>768</v>
      </c>
      <c r="D40" s="111" t="s">
        <v>774</v>
      </c>
      <c r="E40" s="166" t="s">
        <v>585</v>
      </c>
      <c r="F40" s="132">
        <f>SUM(G40:J40)</f>
        <v>267.718</v>
      </c>
      <c r="G40" s="136"/>
      <c r="H40" s="136"/>
      <c r="I40" s="136">
        <v>209.418</v>
      </c>
      <c r="J40" s="137">
        <v>58.3</v>
      </c>
      <c r="K40" s="162"/>
    </row>
    <row r="41" spans="1:11" s="185" customFormat="1" ht="15" customHeight="1">
      <c r="A41" s="160"/>
      <c r="B41" s="129"/>
      <c r="C41" s="161"/>
      <c r="D41" s="169"/>
      <c r="E41" s="159" t="s">
        <v>455</v>
      </c>
      <c r="F41" s="165"/>
      <c r="G41" s="165"/>
      <c r="H41" s="165"/>
      <c r="I41" s="165"/>
      <c r="J41" s="170"/>
      <c r="K41" s="162"/>
    </row>
    <row r="42" spans="1:11" ht="24" customHeight="1">
      <c r="A42" s="127"/>
      <c r="B42" s="128"/>
      <c r="C42" s="103"/>
      <c r="D42" s="111" t="s">
        <v>432</v>
      </c>
      <c r="E42" s="94" t="s">
        <v>399</v>
      </c>
      <c r="F42" s="132">
        <f>SUM(G42:J42)</f>
        <v>575.485</v>
      </c>
      <c r="G42" s="132">
        <f>SUM(G43:G45)</f>
        <v>0</v>
      </c>
      <c r="H42" s="132">
        <f>SUM(H43:H45)</f>
        <v>0</v>
      </c>
      <c r="I42" s="132">
        <f>SUM(I43:I45)</f>
        <v>575.485</v>
      </c>
      <c r="J42" s="135">
        <f>SUM(J43:J45)</f>
        <v>0</v>
      </c>
      <c r="K42" s="104"/>
    </row>
    <row r="43" spans="1:11" s="185" customFormat="1" ht="15" customHeight="1" hidden="1">
      <c r="A43" s="160"/>
      <c r="B43" s="129"/>
      <c r="C43" s="161"/>
      <c r="D43" s="167" t="s">
        <v>450</v>
      </c>
      <c r="E43" s="163"/>
      <c r="F43" s="163"/>
      <c r="G43" s="163"/>
      <c r="H43" s="163"/>
      <c r="I43" s="163"/>
      <c r="J43" s="168"/>
      <c r="K43" s="162"/>
    </row>
    <row r="44" spans="1:11" s="185" customFormat="1" ht="15" customHeight="1">
      <c r="A44" s="160"/>
      <c r="B44" s="129"/>
      <c r="C44" s="234" t="s">
        <v>768</v>
      </c>
      <c r="D44" s="111" t="s">
        <v>775</v>
      </c>
      <c r="E44" s="166" t="s">
        <v>569</v>
      </c>
      <c r="F44" s="132">
        <f>SUM(G44:J44)</f>
        <v>575.485</v>
      </c>
      <c r="G44" s="136"/>
      <c r="H44" s="136"/>
      <c r="I44" s="136">
        <v>575.485</v>
      </c>
      <c r="J44" s="137"/>
      <c r="K44" s="162"/>
    </row>
    <row r="45" spans="1:11" s="185" customFormat="1" ht="15" customHeight="1">
      <c r="A45" s="160"/>
      <c r="B45" s="129"/>
      <c r="C45" s="161"/>
      <c r="D45" s="169"/>
      <c r="E45" s="159" t="s">
        <v>454</v>
      </c>
      <c r="F45" s="165"/>
      <c r="G45" s="165"/>
      <c r="H45" s="165"/>
      <c r="I45" s="165"/>
      <c r="J45" s="170"/>
      <c r="K45" s="162"/>
    </row>
    <row r="46" spans="1:11" ht="24" customHeight="1">
      <c r="A46" s="127"/>
      <c r="B46" s="128"/>
      <c r="C46" s="103"/>
      <c r="D46" s="111" t="s">
        <v>433</v>
      </c>
      <c r="E46" s="94" t="s">
        <v>400</v>
      </c>
      <c r="F46" s="132">
        <f>SUM(G46:J46)</f>
        <v>0</v>
      </c>
      <c r="G46" s="132">
        <f>SUM(G47:G48)</f>
        <v>0</v>
      </c>
      <c r="H46" s="132">
        <f>SUM(H47:H48)</f>
        <v>0</v>
      </c>
      <c r="I46" s="132">
        <f>SUM(I47:I48)</f>
        <v>0</v>
      </c>
      <c r="J46" s="135">
        <f>SUM(J47:J48)</f>
        <v>0</v>
      </c>
      <c r="K46" s="104"/>
    </row>
    <row r="47" spans="1:11" s="185" customFormat="1" ht="15" customHeight="1" hidden="1">
      <c r="A47" s="160"/>
      <c r="B47" s="129"/>
      <c r="C47" s="161"/>
      <c r="D47" s="167" t="s">
        <v>451</v>
      </c>
      <c r="E47" s="163"/>
      <c r="F47" s="163"/>
      <c r="G47" s="163"/>
      <c r="H47" s="163"/>
      <c r="I47" s="163"/>
      <c r="J47" s="168"/>
      <c r="K47" s="162"/>
    </row>
    <row r="48" spans="1:11" s="185" customFormat="1" ht="15" customHeight="1">
      <c r="A48" s="160"/>
      <c r="B48" s="129"/>
      <c r="C48" s="161"/>
      <c r="D48" s="169"/>
      <c r="E48" s="159" t="s">
        <v>453</v>
      </c>
      <c r="F48" s="165"/>
      <c r="G48" s="165"/>
      <c r="H48" s="165"/>
      <c r="I48" s="165"/>
      <c r="J48" s="170"/>
      <c r="K48" s="162"/>
    </row>
    <row r="49" spans="3:11" ht="24" customHeight="1">
      <c r="C49" s="161"/>
      <c r="D49" s="111" t="s">
        <v>434</v>
      </c>
      <c r="E49" s="189" t="s">
        <v>465</v>
      </c>
      <c r="F49" s="134">
        <f>SUM(G49:J49)</f>
        <v>0</v>
      </c>
      <c r="G49" s="134">
        <f>SUM(G50:G51)</f>
        <v>0</v>
      </c>
      <c r="H49" s="134">
        <f>SUM(H50:H51)</f>
        <v>0</v>
      </c>
      <c r="I49" s="134">
        <f>SUM(I50:I51)</f>
        <v>0</v>
      </c>
      <c r="J49" s="135">
        <f>SUM(J50:J51)</f>
        <v>0</v>
      </c>
      <c r="K49" s="162"/>
    </row>
    <row r="50" spans="1:11" s="185" customFormat="1" ht="15" customHeight="1" hidden="1">
      <c r="A50" s="160"/>
      <c r="B50" s="129"/>
      <c r="C50" s="161"/>
      <c r="D50" s="167" t="s">
        <v>499</v>
      </c>
      <c r="E50" s="163"/>
      <c r="F50" s="163"/>
      <c r="G50" s="163"/>
      <c r="H50" s="163"/>
      <c r="I50" s="163"/>
      <c r="J50" s="168"/>
      <c r="K50" s="162"/>
    </row>
    <row r="51" spans="3:11" ht="15" customHeight="1">
      <c r="C51" s="161"/>
      <c r="D51" s="199"/>
      <c r="E51" s="159" t="s">
        <v>468</v>
      </c>
      <c r="F51" s="200"/>
      <c r="G51" s="200"/>
      <c r="H51" s="200"/>
      <c r="I51" s="200"/>
      <c r="J51" s="201"/>
      <c r="K51" s="162"/>
    </row>
    <row r="52" spans="1:11" ht="24" customHeight="1">
      <c r="A52" s="127"/>
      <c r="B52" s="128"/>
      <c r="C52" s="103"/>
      <c r="D52" s="111" t="s">
        <v>523</v>
      </c>
      <c r="E52" s="94" t="s">
        <v>525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5" customFormat="1" ht="15" customHeight="1" hidden="1">
      <c r="A53" s="160"/>
      <c r="B53" s="129"/>
      <c r="C53" s="161"/>
      <c r="D53" s="167" t="s">
        <v>524</v>
      </c>
      <c r="E53" s="163"/>
      <c r="F53" s="163"/>
      <c r="G53" s="163"/>
      <c r="H53" s="163"/>
      <c r="I53" s="163"/>
      <c r="J53" s="168"/>
      <c r="K53" s="162"/>
    </row>
    <row r="54" spans="1:11" s="185" customFormat="1" ht="15" customHeight="1">
      <c r="A54" s="160"/>
      <c r="B54" s="129"/>
      <c r="C54" s="161"/>
      <c r="D54" s="169"/>
      <c r="E54" s="159" t="s">
        <v>454</v>
      </c>
      <c r="F54" s="165"/>
      <c r="G54" s="165"/>
      <c r="H54" s="165"/>
      <c r="I54" s="165"/>
      <c r="J54" s="170"/>
      <c r="K54" s="162"/>
    </row>
    <row r="55" spans="1:11" ht="30" customHeight="1">
      <c r="A55" s="127"/>
      <c r="B55" s="128"/>
      <c r="C55" s="103"/>
      <c r="D55" s="111" t="s">
        <v>435</v>
      </c>
      <c r="E55" s="95" t="s">
        <v>402</v>
      </c>
      <c r="F55" s="132">
        <f>SUM(G55:I55)</f>
        <v>1414.7600000000002</v>
      </c>
      <c r="G55" s="134">
        <f>SUM(G32:J32)</f>
        <v>1110.958</v>
      </c>
      <c r="H55" s="134">
        <f>SUM(G33:J33)</f>
        <v>0</v>
      </c>
      <c r="I55" s="134">
        <f>SUM(G34:J34)</f>
        <v>303.802</v>
      </c>
      <c r="J55" s="144"/>
      <c r="K55" s="104"/>
    </row>
    <row r="56" spans="1:11" ht="30" customHeight="1">
      <c r="A56" s="127"/>
      <c r="B56" s="128"/>
      <c r="C56" s="103"/>
      <c r="D56" s="111" t="s">
        <v>436</v>
      </c>
      <c r="E56" s="95" t="s">
        <v>401</v>
      </c>
      <c r="F56" s="132">
        <f>SUM(G56:J56)</f>
        <v>0</v>
      </c>
      <c r="G56" s="136"/>
      <c r="H56" s="136"/>
      <c r="I56" s="136"/>
      <c r="J56" s="137"/>
      <c r="K56" s="104"/>
    </row>
    <row r="57" spans="1:11" ht="9" customHeight="1">
      <c r="A57" s="127"/>
      <c r="B57" s="128"/>
      <c r="C57" s="103"/>
      <c r="D57" s="218"/>
      <c r="E57" s="219"/>
      <c r="F57" s="220"/>
      <c r="G57" s="221"/>
      <c r="H57" s="221"/>
      <c r="I57" s="221"/>
      <c r="J57" s="224"/>
      <c r="K57" s="104"/>
    </row>
    <row r="58" spans="1:11" ht="30" customHeight="1">
      <c r="A58" s="127"/>
      <c r="B58" s="128"/>
      <c r="C58" s="103"/>
      <c r="D58" s="111" t="s">
        <v>437</v>
      </c>
      <c r="E58" s="95" t="s">
        <v>403</v>
      </c>
      <c r="F58" s="132">
        <f aca="true" t="shared" si="0" ref="F58:F64">SUM(G58:J58)</f>
        <v>2.803</v>
      </c>
      <c r="G58" s="134">
        <f>SUM(G59:G60)</f>
        <v>0</v>
      </c>
      <c r="H58" s="134">
        <f>SUM(H59:H60)</f>
        <v>0</v>
      </c>
      <c r="I58" s="134">
        <f>SUM(I59:I60)</f>
        <v>2.803</v>
      </c>
      <c r="J58" s="135">
        <f>SUM(J59:J60)</f>
        <v>0</v>
      </c>
      <c r="K58" s="104"/>
    </row>
    <row r="59" spans="1:11" ht="24" customHeight="1">
      <c r="A59" s="127"/>
      <c r="B59" s="128"/>
      <c r="C59" s="103"/>
      <c r="D59" s="111" t="s">
        <v>440</v>
      </c>
      <c r="E59" s="94" t="s">
        <v>404</v>
      </c>
      <c r="F59" s="132">
        <f t="shared" si="0"/>
        <v>0</v>
      </c>
      <c r="G59" s="136"/>
      <c r="H59" s="136"/>
      <c r="I59" s="136"/>
      <c r="J59" s="137"/>
      <c r="K59" s="104"/>
    </row>
    <row r="60" spans="1:11" ht="24" customHeight="1">
      <c r="A60" s="127"/>
      <c r="B60" s="128"/>
      <c r="C60" s="103"/>
      <c r="D60" s="111" t="s">
        <v>498</v>
      </c>
      <c r="E60" s="96" t="s">
        <v>405</v>
      </c>
      <c r="F60" s="132">
        <f t="shared" si="0"/>
        <v>2.803</v>
      </c>
      <c r="G60" s="136"/>
      <c r="H60" s="136"/>
      <c r="I60" s="136">
        <v>2.803</v>
      </c>
      <c r="J60" s="137"/>
      <c r="K60" s="104"/>
    </row>
    <row r="61" spans="1:11" ht="9" customHeight="1">
      <c r="A61" s="127"/>
      <c r="B61" s="128"/>
      <c r="C61" s="103"/>
      <c r="D61" s="218"/>
      <c r="E61" s="219"/>
      <c r="F61" s="220"/>
      <c r="G61" s="221"/>
      <c r="H61" s="221"/>
      <c r="I61" s="221"/>
      <c r="J61" s="224"/>
      <c r="K61" s="104"/>
    </row>
    <row r="62" spans="1:11" ht="30" customHeight="1">
      <c r="A62" s="127"/>
      <c r="B62" s="128"/>
      <c r="C62" s="103"/>
      <c r="D62" s="111" t="s">
        <v>438</v>
      </c>
      <c r="E62" s="95" t="s">
        <v>406</v>
      </c>
      <c r="F62" s="132">
        <f t="shared" si="0"/>
        <v>0</v>
      </c>
      <c r="G62" s="136"/>
      <c r="H62" s="136"/>
      <c r="I62" s="136"/>
      <c r="J62" s="137"/>
      <c r="K62" s="104"/>
    </row>
    <row r="63" spans="1:11" ht="30" customHeight="1">
      <c r="A63" s="127"/>
      <c r="B63" s="128"/>
      <c r="C63" s="103"/>
      <c r="D63" s="111" t="s">
        <v>439</v>
      </c>
      <c r="E63" s="95" t="s">
        <v>407</v>
      </c>
      <c r="F63" s="132">
        <f t="shared" si="0"/>
        <v>0</v>
      </c>
      <c r="G63" s="136"/>
      <c r="H63" s="136"/>
      <c r="I63" s="136"/>
      <c r="J63" s="137"/>
      <c r="K63" s="104"/>
    </row>
    <row r="64" spans="1:11" ht="30" customHeight="1" thickBot="1">
      <c r="A64" s="127"/>
      <c r="B64" s="128"/>
      <c r="C64" s="103"/>
      <c r="D64" s="147" t="s">
        <v>441</v>
      </c>
      <c r="E64" s="145" t="s">
        <v>2</v>
      </c>
      <c r="F64" s="229">
        <f t="shared" si="0"/>
        <v>-2.6645352591003757E-15</v>
      </c>
      <c r="G64" s="230">
        <f>G18-G36-G55-G56-G58+G62-G63</f>
        <v>0</v>
      </c>
      <c r="H64" s="230">
        <f>H18+H31-H36-H55-H56-H58+H62-H63</f>
        <v>0</v>
      </c>
      <c r="I64" s="230">
        <f>I18+I31-I36-I55-I56-I58+I62-I63</f>
        <v>-2.6645352591003757E-15</v>
      </c>
      <c r="J64" s="231">
        <f>J18+J31-J36-J56-J58+J62-J63</f>
        <v>0</v>
      </c>
      <c r="K64" s="104"/>
    </row>
    <row r="65" spans="1:11" ht="18" customHeight="1" thickBot="1">
      <c r="A65" s="127"/>
      <c r="B65" s="128"/>
      <c r="C65" s="103"/>
      <c r="D65" s="273" t="s">
        <v>408</v>
      </c>
      <c r="E65" s="274"/>
      <c r="F65" s="274"/>
      <c r="G65" s="274"/>
      <c r="H65" s="274"/>
      <c r="I65" s="274"/>
      <c r="J65" s="275"/>
      <c r="K65" s="104"/>
    </row>
    <row r="66" spans="1:11" ht="30" customHeight="1">
      <c r="A66" s="127"/>
      <c r="B66" s="128"/>
      <c r="C66" s="103"/>
      <c r="D66" s="140" t="s">
        <v>142</v>
      </c>
      <c r="E66" s="146" t="s">
        <v>393</v>
      </c>
      <c r="F66" s="142">
        <f>SUM(G66:J66)</f>
        <v>3.9350249615975423</v>
      </c>
      <c r="G66" s="143">
        <f>SUM(G67,G68,G75,G78)</f>
        <v>2.1331758832565284</v>
      </c>
      <c r="H66" s="143">
        <f>SUM(H67,H68,H75,H78)</f>
        <v>0</v>
      </c>
      <c r="I66" s="143">
        <f>SUM(I67,I68,I75,I78)</f>
        <v>1.801849078341014</v>
      </c>
      <c r="J66" s="187">
        <f>SUM(J67,J68,J75,J78)</f>
        <v>0</v>
      </c>
      <c r="K66" s="104"/>
    </row>
    <row r="67" spans="1:11" ht="24" customHeight="1">
      <c r="A67" s="127"/>
      <c r="B67" s="128"/>
      <c r="C67" s="103"/>
      <c r="D67" s="111" t="s">
        <v>424</v>
      </c>
      <c r="E67" s="94" t="s">
        <v>409</v>
      </c>
      <c r="F67" s="132">
        <f>SUM(G67:J67)</f>
        <v>0</v>
      </c>
      <c r="G67" s="136"/>
      <c r="H67" s="136"/>
      <c r="I67" s="136"/>
      <c r="J67" s="137"/>
      <c r="K67" s="104"/>
    </row>
    <row r="68" spans="1:11" ht="24" customHeight="1">
      <c r="A68" s="127"/>
      <c r="B68" s="128"/>
      <c r="C68" s="103"/>
      <c r="D68" s="111" t="s">
        <v>425</v>
      </c>
      <c r="E68" s="94" t="s">
        <v>395</v>
      </c>
      <c r="F68" s="132">
        <f>SUM(G68:J68)</f>
        <v>3.9350249615975423</v>
      </c>
      <c r="G68" s="132">
        <f>SUM(G69:G74)</f>
        <v>2.1331758832565284</v>
      </c>
      <c r="H68" s="132">
        <f>SUM(H69:H74)</f>
        <v>0</v>
      </c>
      <c r="I68" s="132">
        <f>SUM(I69:I74)</f>
        <v>1.801849078341014</v>
      </c>
      <c r="J68" s="135">
        <f>SUM(J69:J74)</f>
        <v>0</v>
      </c>
      <c r="K68" s="104"/>
    </row>
    <row r="69" spans="1:11" s="185" customFormat="1" ht="15" customHeight="1" hidden="1">
      <c r="A69" s="160"/>
      <c r="B69" s="129"/>
      <c r="C69" s="161"/>
      <c r="D69" s="167" t="s">
        <v>447</v>
      </c>
      <c r="E69" s="163"/>
      <c r="F69" s="163"/>
      <c r="G69" s="163"/>
      <c r="H69" s="163"/>
      <c r="I69" s="163"/>
      <c r="J69" s="168"/>
      <c r="K69" s="162"/>
    </row>
    <row r="70" spans="1:11" s="185" customFormat="1" ht="15" customHeight="1">
      <c r="A70" s="160"/>
      <c r="B70" s="129"/>
      <c r="C70" s="235" t="s">
        <v>768</v>
      </c>
      <c r="D70" s="111" t="s">
        <v>769</v>
      </c>
      <c r="E70" s="236" t="str">
        <f>IF('46 - передача'!$E$22="","",'46 - передача'!$E$22)</f>
        <v>АО "Тюменьэнерго"</v>
      </c>
      <c r="F70" s="132">
        <f>SUM(G70:J70)</f>
        <v>2.538268049155146</v>
      </c>
      <c r="G70" s="136">
        <f>G22/31/24/0.7</f>
        <v>2.1331758832565284</v>
      </c>
      <c r="H70" s="136"/>
      <c r="I70" s="136">
        <f>I22/31/24/0.7</f>
        <v>0.4050921658986176</v>
      </c>
      <c r="J70" s="137"/>
      <c r="K70" s="162"/>
    </row>
    <row r="71" spans="1:11" s="185" customFormat="1" ht="15" customHeight="1">
      <c r="A71" s="160"/>
      <c r="B71" s="129"/>
      <c r="C71" s="235" t="s">
        <v>768</v>
      </c>
      <c r="D71" s="111" t="s">
        <v>770</v>
      </c>
      <c r="E71" s="236" t="str">
        <f>IF('46 - передача'!$E$23="","",'46 - передача'!$E$23)</f>
        <v>ПАО "СУЭНКО"</v>
      </c>
      <c r="F71" s="132">
        <f>SUM(G71:J71)</f>
        <v>0.577586405529954</v>
      </c>
      <c r="G71" s="136"/>
      <c r="H71" s="136"/>
      <c r="I71" s="136">
        <f>I23/31/24/0.7</f>
        <v>0.577586405529954</v>
      </c>
      <c r="J71" s="137"/>
      <c r="K71" s="162"/>
    </row>
    <row r="72" spans="1:11" s="185" customFormat="1" ht="15" customHeight="1">
      <c r="A72" s="160"/>
      <c r="B72" s="129"/>
      <c r="C72" s="235" t="s">
        <v>768</v>
      </c>
      <c r="D72" s="111" t="s">
        <v>771</v>
      </c>
      <c r="E72" s="236" t="str">
        <f>IF('46 - передача'!$E$24="","",'46 - передача'!$E$24)</f>
        <v>ООО "Газпром энерго" Сургутский филиал</v>
      </c>
      <c r="F72" s="132">
        <f>SUM(G72:J72)</f>
        <v>0.7011866359447005</v>
      </c>
      <c r="G72" s="136"/>
      <c r="H72" s="136"/>
      <c r="I72" s="136">
        <f>I24/31/24/0.7</f>
        <v>0.7011866359447005</v>
      </c>
      <c r="J72" s="137"/>
      <c r="K72" s="162"/>
    </row>
    <row r="73" spans="1:11" s="185" customFormat="1" ht="15" customHeight="1">
      <c r="A73" s="160"/>
      <c r="B73" s="129"/>
      <c r="C73" s="235" t="s">
        <v>768</v>
      </c>
      <c r="D73" s="111" t="s">
        <v>772</v>
      </c>
      <c r="E73" s="236" t="str">
        <f>IF('46 - передача'!$E$25="","",'46 - передача'!$E$25)</f>
        <v>ООО "Агентство Интеллект-Сервис"</v>
      </c>
      <c r="F73" s="132">
        <f>SUM(G73:J73)</f>
        <v>0.11798387096774195</v>
      </c>
      <c r="G73" s="136"/>
      <c r="H73" s="136"/>
      <c r="I73" s="136">
        <f>I25/31/24/0.7</f>
        <v>0.11798387096774195</v>
      </c>
      <c r="J73" s="137"/>
      <c r="K73" s="162"/>
    </row>
    <row r="74" spans="1:11" s="185" customFormat="1" ht="15" customHeight="1">
      <c r="A74" s="160"/>
      <c r="B74" s="129"/>
      <c r="C74" s="161"/>
      <c r="D74" s="169"/>
      <c r="E74" s="222" t="s">
        <v>454</v>
      </c>
      <c r="F74" s="165"/>
      <c r="G74" s="165"/>
      <c r="H74" s="165"/>
      <c r="I74" s="165"/>
      <c r="J74" s="170"/>
      <c r="K74" s="162"/>
    </row>
    <row r="75" spans="1:11" ht="24" customHeight="1">
      <c r="A75" s="127"/>
      <c r="B75" s="128"/>
      <c r="C75" s="103"/>
      <c r="D75" s="111" t="s">
        <v>426</v>
      </c>
      <c r="E75" s="94" t="s">
        <v>396</v>
      </c>
      <c r="F75" s="132">
        <f>SUM(G75:J75)</f>
        <v>0</v>
      </c>
      <c r="G75" s="132">
        <f>SUM(G76:G77)</f>
        <v>0</v>
      </c>
      <c r="H75" s="132">
        <f>SUM(H76:H77)</f>
        <v>0</v>
      </c>
      <c r="I75" s="132">
        <f>SUM(I76:I77)</f>
        <v>0</v>
      </c>
      <c r="J75" s="135">
        <f>SUM(J76:J77)</f>
        <v>0</v>
      </c>
      <c r="K75" s="104"/>
    </row>
    <row r="76" spans="1:11" s="185" customFormat="1" ht="15" customHeight="1" hidden="1">
      <c r="A76" s="160"/>
      <c r="B76" s="129"/>
      <c r="C76" s="161"/>
      <c r="D76" s="167" t="s">
        <v>448</v>
      </c>
      <c r="E76" s="163"/>
      <c r="F76" s="163"/>
      <c r="G76" s="163"/>
      <c r="H76" s="163"/>
      <c r="I76" s="163"/>
      <c r="J76" s="168"/>
      <c r="K76" s="162"/>
    </row>
    <row r="77" spans="1:11" s="185" customFormat="1" ht="15" customHeight="1">
      <c r="A77" s="160"/>
      <c r="B77" s="129"/>
      <c r="C77" s="161"/>
      <c r="D77" s="169"/>
      <c r="E77" s="222" t="s">
        <v>453</v>
      </c>
      <c r="F77" s="165"/>
      <c r="G77" s="165"/>
      <c r="H77" s="165"/>
      <c r="I77" s="165"/>
      <c r="J77" s="170"/>
      <c r="K77" s="162"/>
    </row>
    <row r="78" spans="1:11" ht="24" customHeight="1">
      <c r="A78" s="127"/>
      <c r="B78" s="128"/>
      <c r="C78" s="103"/>
      <c r="D78" s="111" t="s">
        <v>526</v>
      </c>
      <c r="E78" s="94" t="s">
        <v>527</v>
      </c>
      <c r="F78" s="132">
        <f>SUM(G78:J78)</f>
        <v>0</v>
      </c>
      <c r="G78" s="136"/>
      <c r="H78" s="136"/>
      <c r="I78" s="136"/>
      <c r="J78" s="137"/>
      <c r="K78" s="104"/>
    </row>
    <row r="79" spans="1:11" ht="30" customHeight="1">
      <c r="A79" s="127"/>
      <c r="B79" s="128"/>
      <c r="C79" s="103"/>
      <c r="D79" s="111" t="s">
        <v>141</v>
      </c>
      <c r="E79" s="95" t="s">
        <v>397</v>
      </c>
      <c r="F79" s="132">
        <f>SUM(H79:J79)</f>
        <v>2.7165130568356375</v>
      </c>
      <c r="G79" s="155"/>
      <c r="H79" s="134">
        <f>H80</f>
        <v>0</v>
      </c>
      <c r="I79" s="134">
        <f>I80+I81</f>
        <v>2.1331758832565284</v>
      </c>
      <c r="J79" s="135">
        <f>J80+J81+J82</f>
        <v>0.5833371735791092</v>
      </c>
      <c r="K79" s="104"/>
    </row>
    <row r="80" spans="1:11" ht="24" customHeight="1">
      <c r="A80" s="127"/>
      <c r="B80" s="128"/>
      <c r="C80" s="103"/>
      <c r="D80" s="111" t="s">
        <v>427</v>
      </c>
      <c r="E80" s="94" t="s">
        <v>0</v>
      </c>
      <c r="F80" s="132">
        <f>SUM(H80:J80)</f>
        <v>2.1331758832565284</v>
      </c>
      <c r="G80" s="155"/>
      <c r="H80" s="136"/>
      <c r="I80" s="136">
        <f>I32/31/24/0.7</f>
        <v>2.1331758832565284</v>
      </c>
      <c r="J80" s="137"/>
      <c r="K80" s="104"/>
    </row>
    <row r="81" spans="1:11" ht="24" customHeight="1">
      <c r="A81" s="127"/>
      <c r="B81" s="128"/>
      <c r="C81" s="103"/>
      <c r="D81" s="111" t="s">
        <v>428</v>
      </c>
      <c r="E81" s="94" t="s">
        <v>414</v>
      </c>
      <c r="F81" s="132">
        <f>SUM(I81:J81)</f>
        <v>0</v>
      </c>
      <c r="G81" s="155"/>
      <c r="H81" s="155"/>
      <c r="I81" s="136"/>
      <c r="J81" s="137"/>
      <c r="K81" s="104"/>
    </row>
    <row r="82" spans="1:11" ht="24" customHeight="1">
      <c r="A82" s="127"/>
      <c r="B82" s="128"/>
      <c r="C82" s="103"/>
      <c r="D82" s="111" t="s">
        <v>429</v>
      </c>
      <c r="E82" s="94" t="s">
        <v>415</v>
      </c>
      <c r="F82" s="132">
        <f>SUM(J82)</f>
        <v>0.5833371735791092</v>
      </c>
      <c r="G82" s="155"/>
      <c r="H82" s="155"/>
      <c r="I82" s="155"/>
      <c r="J82" s="136">
        <f>J34/31/24/0.7</f>
        <v>0.5833371735791092</v>
      </c>
      <c r="K82" s="104"/>
    </row>
    <row r="83" spans="1:11" ht="9" customHeight="1">
      <c r="A83" s="127"/>
      <c r="B83" s="128"/>
      <c r="C83" s="103"/>
      <c r="D83" s="218"/>
      <c r="E83" s="219"/>
      <c r="F83" s="220"/>
      <c r="G83" s="221"/>
      <c r="H83" s="221"/>
      <c r="I83" s="221"/>
      <c r="J83" s="224"/>
      <c r="K83" s="104"/>
    </row>
    <row r="84" spans="1:11" ht="30" customHeight="1">
      <c r="A84" s="127"/>
      <c r="B84" s="128"/>
      <c r="C84" s="103"/>
      <c r="D84" s="111" t="s">
        <v>430</v>
      </c>
      <c r="E84" s="95" t="s">
        <v>398</v>
      </c>
      <c r="F84" s="132">
        <f>SUM(G84:J84)</f>
        <v>3.929642857142857</v>
      </c>
      <c r="G84" s="134">
        <f>SUM(G85,G90,G94,G97,G100)</f>
        <v>0</v>
      </c>
      <c r="H84" s="134">
        <f>SUM(H85,H90,H94,H97,H100)</f>
        <v>0</v>
      </c>
      <c r="I84" s="134">
        <f>SUM(I85,I90,I94,I97,I100)</f>
        <v>3.346305683563748</v>
      </c>
      <c r="J84" s="135">
        <f>SUM(J85,J90,J94,J97,J100)</f>
        <v>0.5833371735791091</v>
      </c>
      <c r="K84" s="104"/>
    </row>
    <row r="85" spans="1:11" ht="24" customHeight="1">
      <c r="A85" s="127"/>
      <c r="B85" s="128"/>
      <c r="C85" s="103"/>
      <c r="D85" s="111" t="s">
        <v>431</v>
      </c>
      <c r="E85" s="94" t="s">
        <v>496</v>
      </c>
      <c r="F85" s="132">
        <f>SUM(G85:J85)</f>
        <v>2.824640937019969</v>
      </c>
      <c r="G85" s="132">
        <f>SUM(G86:G89)</f>
        <v>0</v>
      </c>
      <c r="H85" s="132">
        <f>SUM(H86:H89)</f>
        <v>0</v>
      </c>
      <c r="I85" s="132">
        <f>SUM(I86:I89)</f>
        <v>2.24130376344086</v>
      </c>
      <c r="J85" s="135">
        <f>SUM(J86:J89)</f>
        <v>0.5833371735791091</v>
      </c>
      <c r="K85" s="104"/>
    </row>
    <row r="86" spans="1:11" s="185" customFormat="1" ht="15" customHeight="1" hidden="1">
      <c r="A86" s="160"/>
      <c r="B86" s="129"/>
      <c r="C86" s="161"/>
      <c r="D86" s="167" t="s">
        <v>449</v>
      </c>
      <c r="E86" s="163"/>
      <c r="F86" s="163"/>
      <c r="G86" s="163"/>
      <c r="H86" s="163"/>
      <c r="I86" s="163"/>
      <c r="J86" s="168"/>
      <c r="K86" s="162"/>
    </row>
    <row r="87" spans="1:11" s="185" customFormat="1" ht="15" customHeight="1">
      <c r="A87" s="160"/>
      <c r="B87" s="129"/>
      <c r="C87" s="235" t="s">
        <v>768</v>
      </c>
      <c r="D87" s="111" t="s">
        <v>773</v>
      </c>
      <c r="E87" s="236" t="str">
        <f>IF('46 - передача'!$E$39="","",'46 - передача'!$E$39)</f>
        <v>ОАО "Тюменская энергосбытовая компания"</v>
      </c>
      <c r="F87" s="132">
        <f>SUM(G87:J87)</f>
        <v>2.3105894777265745</v>
      </c>
      <c r="G87" s="136"/>
      <c r="H87" s="136"/>
      <c r="I87" s="136">
        <f>I39/31/24/0.7</f>
        <v>1.8391954685099847</v>
      </c>
      <c r="J87" s="136">
        <f>J39/31/24/0.7</f>
        <v>0.47139400921658986</v>
      </c>
      <c r="K87" s="162"/>
    </row>
    <row r="88" spans="1:11" s="185" customFormat="1" ht="15" customHeight="1">
      <c r="A88" s="160"/>
      <c r="B88" s="129"/>
      <c r="C88" s="235" t="s">
        <v>768</v>
      </c>
      <c r="D88" s="111" t="s">
        <v>774</v>
      </c>
      <c r="E88" s="236" t="str">
        <f>IF('46 - передача'!$E$40="","",'46 - передача'!$E$40)</f>
        <v>ОАО "Энергосбытовая компания "Восток"</v>
      </c>
      <c r="F88" s="132">
        <f>SUM(G88:J88)</f>
        <v>0.5140514592933948</v>
      </c>
      <c r="G88" s="136"/>
      <c r="H88" s="136"/>
      <c r="I88" s="136">
        <f>I40/31/24/0.7</f>
        <v>0.40210829493087563</v>
      </c>
      <c r="J88" s="136">
        <f>J40/31/24/0.7</f>
        <v>0.1119431643625192</v>
      </c>
      <c r="K88" s="162"/>
    </row>
    <row r="89" spans="1:11" s="185" customFormat="1" ht="15" customHeight="1">
      <c r="A89" s="160"/>
      <c r="B89" s="129"/>
      <c r="C89" s="161"/>
      <c r="D89" s="169"/>
      <c r="E89" s="222" t="s">
        <v>455</v>
      </c>
      <c r="F89" s="165"/>
      <c r="G89" s="165"/>
      <c r="H89" s="165"/>
      <c r="I89" s="165"/>
      <c r="J89" s="170"/>
      <c r="K89" s="162"/>
    </row>
    <row r="90" spans="1:11" ht="24" customHeight="1">
      <c r="A90" s="127"/>
      <c r="B90" s="128"/>
      <c r="C90" s="103"/>
      <c r="D90" s="111" t="s">
        <v>432</v>
      </c>
      <c r="E90" s="94" t="s">
        <v>399</v>
      </c>
      <c r="F90" s="132">
        <f>SUM(G90:J90)</f>
        <v>1.105001920122888</v>
      </c>
      <c r="G90" s="132">
        <f>SUM(G91:G93)</f>
        <v>0</v>
      </c>
      <c r="H90" s="132">
        <f>SUM(H91:H93)</f>
        <v>0</v>
      </c>
      <c r="I90" s="132">
        <f>SUM(I91:I93)</f>
        <v>1.105001920122888</v>
      </c>
      <c r="J90" s="135">
        <f>SUM(J91:J93)</f>
        <v>0</v>
      </c>
      <c r="K90" s="104"/>
    </row>
    <row r="91" spans="1:11" s="185" customFormat="1" ht="15" customHeight="1" hidden="1">
      <c r="A91" s="160"/>
      <c r="B91" s="129"/>
      <c r="C91" s="161"/>
      <c r="D91" s="167" t="s">
        <v>450</v>
      </c>
      <c r="E91" s="163"/>
      <c r="F91" s="163"/>
      <c r="G91" s="163"/>
      <c r="H91" s="163"/>
      <c r="I91" s="163"/>
      <c r="J91" s="168"/>
      <c r="K91" s="162"/>
    </row>
    <row r="92" spans="1:11" s="185" customFormat="1" ht="15" customHeight="1">
      <c r="A92" s="160"/>
      <c r="B92" s="129"/>
      <c r="C92" s="235" t="s">
        <v>768</v>
      </c>
      <c r="D92" s="111" t="s">
        <v>775</v>
      </c>
      <c r="E92" s="236" t="str">
        <f>IF('46 - передача'!$E$44="","",'46 - передача'!$E$44)</f>
        <v>ПАО "СУЭНКО"</v>
      </c>
      <c r="F92" s="132">
        <f>SUM(G92:J92)</f>
        <v>1.105001920122888</v>
      </c>
      <c r="G92" s="136"/>
      <c r="H92" s="136"/>
      <c r="I92" s="136">
        <f>I44/31/24/0.7</f>
        <v>1.105001920122888</v>
      </c>
      <c r="J92" s="137"/>
      <c r="K92" s="162"/>
    </row>
    <row r="93" spans="1:11" s="185" customFormat="1" ht="15" customHeight="1">
      <c r="A93" s="160"/>
      <c r="B93" s="129"/>
      <c r="C93" s="161"/>
      <c r="D93" s="169"/>
      <c r="E93" s="222" t="s">
        <v>454</v>
      </c>
      <c r="F93" s="165"/>
      <c r="G93" s="165"/>
      <c r="H93" s="165"/>
      <c r="I93" s="165"/>
      <c r="J93" s="170"/>
      <c r="K93" s="162"/>
    </row>
    <row r="94" spans="1:11" ht="24" customHeight="1">
      <c r="A94" s="127"/>
      <c r="B94" s="128"/>
      <c r="C94" s="103"/>
      <c r="D94" s="111" t="s">
        <v>433</v>
      </c>
      <c r="E94" s="94" t="s">
        <v>400</v>
      </c>
      <c r="F94" s="132">
        <f>SUM(G94:J94)</f>
        <v>0</v>
      </c>
      <c r="G94" s="132">
        <f>SUM(G95:G96)</f>
        <v>0</v>
      </c>
      <c r="H94" s="132">
        <f>SUM(H95:H96)</f>
        <v>0</v>
      </c>
      <c r="I94" s="132">
        <f>SUM(I95:I96)</f>
        <v>0</v>
      </c>
      <c r="J94" s="135">
        <f>SUM(J95:J96)</f>
        <v>0</v>
      </c>
      <c r="K94" s="104"/>
    </row>
    <row r="95" spans="1:11" s="185" customFormat="1" ht="15" customHeight="1" hidden="1">
      <c r="A95" s="160"/>
      <c r="B95" s="129"/>
      <c r="C95" s="161"/>
      <c r="D95" s="167" t="s">
        <v>451</v>
      </c>
      <c r="E95" s="163"/>
      <c r="F95" s="163"/>
      <c r="G95" s="163"/>
      <c r="H95" s="163"/>
      <c r="I95" s="163"/>
      <c r="J95" s="168"/>
      <c r="K95" s="162"/>
    </row>
    <row r="96" spans="1:11" s="185" customFormat="1" ht="15" customHeight="1">
      <c r="A96" s="160"/>
      <c r="B96" s="129"/>
      <c r="C96" s="161"/>
      <c r="D96" s="169"/>
      <c r="E96" s="222" t="s">
        <v>453</v>
      </c>
      <c r="F96" s="165"/>
      <c r="G96" s="165"/>
      <c r="H96" s="165"/>
      <c r="I96" s="165"/>
      <c r="J96" s="170"/>
      <c r="K96" s="162"/>
    </row>
    <row r="97" spans="3:11" ht="24" customHeight="1">
      <c r="C97" s="161"/>
      <c r="D97" s="111" t="s">
        <v>434</v>
      </c>
      <c r="E97" s="189" t="s">
        <v>465</v>
      </c>
      <c r="F97" s="134">
        <f>SUM(G97:J97)</f>
        <v>0</v>
      </c>
      <c r="G97" s="134">
        <f>SUM(G98:G99)</f>
        <v>0</v>
      </c>
      <c r="H97" s="134">
        <f>SUM(H98:H99)</f>
        <v>0</v>
      </c>
      <c r="I97" s="134">
        <f>SUM(I98:I99)</f>
        <v>0</v>
      </c>
      <c r="J97" s="135">
        <f>SUM(J98:J99)</f>
        <v>0</v>
      </c>
      <c r="K97" s="162"/>
    </row>
    <row r="98" spans="1:11" s="185" customFormat="1" ht="15" customHeight="1" hidden="1">
      <c r="A98" s="160"/>
      <c r="B98" s="129"/>
      <c r="C98" s="161"/>
      <c r="D98" s="167" t="s">
        <v>499</v>
      </c>
      <c r="E98" s="163"/>
      <c r="F98" s="163"/>
      <c r="G98" s="163"/>
      <c r="H98" s="163"/>
      <c r="I98" s="163"/>
      <c r="J98" s="168"/>
      <c r="K98" s="162"/>
    </row>
    <row r="99" spans="3:11" ht="15" customHeight="1">
      <c r="C99" s="161"/>
      <c r="D99" s="199"/>
      <c r="E99" s="222" t="s">
        <v>468</v>
      </c>
      <c r="F99" s="200"/>
      <c r="G99" s="200"/>
      <c r="H99" s="200"/>
      <c r="I99" s="200"/>
      <c r="J99" s="201"/>
      <c r="K99" s="162"/>
    </row>
    <row r="100" spans="1:11" ht="24" customHeight="1">
      <c r="A100" s="127"/>
      <c r="B100" s="128"/>
      <c r="C100" s="103"/>
      <c r="D100" s="111" t="s">
        <v>523</v>
      </c>
      <c r="E100" s="94" t="s">
        <v>525</v>
      </c>
      <c r="F100" s="132">
        <f>SUM(G100:J100)</f>
        <v>0</v>
      </c>
      <c r="G100" s="132">
        <f>SUM(G101:G102)</f>
        <v>0</v>
      </c>
      <c r="H100" s="132">
        <f>SUM(H101:H102)</f>
        <v>0</v>
      </c>
      <c r="I100" s="132">
        <f>SUM(I101:I102)</f>
        <v>0</v>
      </c>
      <c r="J100" s="135">
        <f>SUM(J101:J102)</f>
        <v>0</v>
      </c>
      <c r="K100" s="104"/>
    </row>
    <row r="101" spans="1:11" s="185" customFormat="1" ht="15" customHeight="1" hidden="1">
      <c r="A101" s="160"/>
      <c r="B101" s="129"/>
      <c r="C101" s="161"/>
      <c r="D101" s="167" t="s">
        <v>524</v>
      </c>
      <c r="E101" s="163"/>
      <c r="F101" s="163"/>
      <c r="G101" s="163"/>
      <c r="H101" s="163"/>
      <c r="I101" s="163"/>
      <c r="J101" s="168"/>
      <c r="K101" s="162"/>
    </row>
    <row r="102" spans="1:11" s="185" customFormat="1" ht="15" customHeight="1">
      <c r="A102" s="160"/>
      <c r="B102" s="129"/>
      <c r="C102" s="161"/>
      <c r="D102" s="169"/>
      <c r="E102" s="222" t="s">
        <v>454</v>
      </c>
      <c r="F102" s="165"/>
      <c r="G102" s="165"/>
      <c r="H102" s="165"/>
      <c r="I102" s="165"/>
      <c r="J102" s="170"/>
      <c r="K102" s="162"/>
    </row>
    <row r="103" spans="1:11" ht="30" customHeight="1">
      <c r="A103" s="127"/>
      <c r="B103" s="128"/>
      <c r="C103" s="103"/>
      <c r="D103" s="111" t="s">
        <v>435</v>
      </c>
      <c r="E103" s="95" t="s">
        <v>402</v>
      </c>
      <c r="F103" s="132">
        <f>SUM(G103:I103)</f>
        <v>2.7165130568356375</v>
      </c>
      <c r="G103" s="134">
        <f>SUM(G80:J80)</f>
        <v>2.1331758832565284</v>
      </c>
      <c r="H103" s="134">
        <f>SUM(G81:J81)</f>
        <v>0</v>
      </c>
      <c r="I103" s="134">
        <f>SUM(G82:J82)</f>
        <v>0.5833371735791092</v>
      </c>
      <c r="J103" s="144"/>
      <c r="K103" s="104"/>
    </row>
    <row r="104" spans="1:11" ht="30" customHeight="1">
      <c r="A104" s="127"/>
      <c r="B104" s="128"/>
      <c r="C104" s="103"/>
      <c r="D104" s="111" t="s">
        <v>436</v>
      </c>
      <c r="E104" s="95" t="s">
        <v>401</v>
      </c>
      <c r="F104" s="132">
        <f aca="true" t="shared" si="1" ref="F104:F112">SUM(G104:J104)</f>
        <v>0</v>
      </c>
      <c r="G104" s="136"/>
      <c r="H104" s="136"/>
      <c r="I104" s="136"/>
      <c r="J104" s="137"/>
      <c r="K104" s="104"/>
    </row>
    <row r="105" spans="1:11" ht="9" customHeight="1">
      <c r="A105" s="127"/>
      <c r="B105" s="128"/>
      <c r="C105" s="103"/>
      <c r="D105" s="218"/>
      <c r="E105" s="219"/>
      <c r="F105" s="220"/>
      <c r="G105" s="221"/>
      <c r="H105" s="221"/>
      <c r="I105" s="221"/>
      <c r="J105" s="224"/>
      <c r="K105" s="104"/>
    </row>
    <row r="106" spans="1:11" ht="30" customHeight="1">
      <c r="A106" s="127"/>
      <c r="B106" s="128"/>
      <c r="C106" s="103"/>
      <c r="D106" s="111" t="s">
        <v>437</v>
      </c>
      <c r="E106" s="95" t="s">
        <v>403</v>
      </c>
      <c r="F106" s="132">
        <f>SUM(G106:J106)</f>
        <v>0.005382104454685101</v>
      </c>
      <c r="G106" s="134">
        <f>SUM(G107:G108)</f>
        <v>0</v>
      </c>
      <c r="H106" s="134">
        <f>SUM(H107:H108)</f>
        <v>0</v>
      </c>
      <c r="I106" s="134">
        <f>SUM(I107:I108)</f>
        <v>0.005382104454685101</v>
      </c>
      <c r="J106" s="135">
        <f>SUM(J107:J108)</f>
        <v>0</v>
      </c>
      <c r="K106" s="104"/>
    </row>
    <row r="107" spans="1:11" ht="24" customHeight="1">
      <c r="A107" s="127"/>
      <c r="B107" s="128"/>
      <c r="C107" s="103"/>
      <c r="D107" s="111" t="s">
        <v>440</v>
      </c>
      <c r="E107" s="94" t="s">
        <v>404</v>
      </c>
      <c r="F107" s="132">
        <f t="shared" si="1"/>
        <v>0</v>
      </c>
      <c r="G107" s="136"/>
      <c r="H107" s="136"/>
      <c r="I107" s="136"/>
      <c r="J107" s="137"/>
      <c r="K107" s="104"/>
    </row>
    <row r="108" spans="1:11" ht="24" customHeight="1">
      <c r="A108" s="127"/>
      <c r="B108" s="128"/>
      <c r="C108" s="103"/>
      <c r="D108" s="111" t="s">
        <v>498</v>
      </c>
      <c r="E108" s="96" t="s">
        <v>405</v>
      </c>
      <c r="F108" s="132">
        <f t="shared" si="1"/>
        <v>0.005382104454685101</v>
      </c>
      <c r="G108" s="136"/>
      <c r="H108" s="136"/>
      <c r="I108" s="136">
        <f>I60/31/24/0.7</f>
        <v>0.005382104454685101</v>
      </c>
      <c r="J108" s="137"/>
      <c r="K108" s="104"/>
    </row>
    <row r="109" spans="1:11" ht="9" customHeight="1">
      <c r="A109" s="127"/>
      <c r="B109" s="128"/>
      <c r="C109" s="103"/>
      <c r="D109" s="218"/>
      <c r="E109" s="219"/>
      <c r="F109" s="220"/>
      <c r="G109" s="221"/>
      <c r="H109" s="221"/>
      <c r="I109" s="221"/>
      <c r="J109" s="224"/>
      <c r="K109" s="104"/>
    </row>
    <row r="110" spans="1:11" ht="30" customHeight="1">
      <c r="A110" s="127"/>
      <c r="B110" s="128"/>
      <c r="C110" s="103"/>
      <c r="D110" s="111" t="s">
        <v>438</v>
      </c>
      <c r="E110" s="95" t="s">
        <v>406</v>
      </c>
      <c r="F110" s="132">
        <f t="shared" si="1"/>
        <v>0</v>
      </c>
      <c r="G110" s="136"/>
      <c r="H110" s="136"/>
      <c r="I110" s="136"/>
      <c r="J110" s="137"/>
      <c r="K110" s="104"/>
    </row>
    <row r="111" spans="1:11" ht="30" customHeight="1">
      <c r="A111" s="127"/>
      <c r="B111" s="128"/>
      <c r="C111" s="103"/>
      <c r="D111" s="111" t="s">
        <v>439</v>
      </c>
      <c r="E111" s="95" t="s">
        <v>407</v>
      </c>
      <c r="F111" s="132">
        <f t="shared" si="1"/>
        <v>0</v>
      </c>
      <c r="G111" s="136"/>
      <c r="H111" s="136"/>
      <c r="I111" s="136"/>
      <c r="J111" s="137"/>
      <c r="K111" s="104"/>
    </row>
    <row r="112" spans="1:11" ht="30" customHeight="1" thickBot="1">
      <c r="A112" s="127"/>
      <c r="B112" s="128"/>
      <c r="C112" s="103"/>
      <c r="D112" s="147" t="s">
        <v>441</v>
      </c>
      <c r="E112" s="148" t="s">
        <v>2</v>
      </c>
      <c r="F112" s="232">
        <f t="shared" si="1"/>
        <v>2.42861286636753E-16</v>
      </c>
      <c r="G112" s="149">
        <f>G66-G84-G103-G104-G106+G110-G111</f>
        <v>0</v>
      </c>
      <c r="H112" s="149">
        <f>H66+H79-H84-H103-H104-H106+H110-H111</f>
        <v>0</v>
      </c>
      <c r="I112" s="149">
        <f>I66+I79-I84-I103-I104-I106+I110-I111</f>
        <v>1.3183898417423734E-16</v>
      </c>
      <c r="J112" s="233">
        <f>J66+J79-J84-J104-J106+J110-J111</f>
        <v>1.1102230246251565E-16</v>
      </c>
      <c r="K112" s="104"/>
    </row>
    <row r="113" spans="1:11" ht="18" customHeight="1" thickBot="1">
      <c r="A113" s="127"/>
      <c r="B113" s="128"/>
      <c r="C113" s="103"/>
      <c r="D113" s="279" t="s">
        <v>443</v>
      </c>
      <c r="E113" s="280"/>
      <c r="F113" s="280"/>
      <c r="G113" s="280"/>
      <c r="H113" s="280"/>
      <c r="I113" s="280"/>
      <c r="J113" s="281"/>
      <c r="K113" s="104"/>
    </row>
    <row r="114" spans="1:11" ht="30" customHeight="1">
      <c r="A114" s="127"/>
      <c r="B114" s="128"/>
      <c r="C114" s="103"/>
      <c r="D114" s="150" t="s">
        <v>142</v>
      </c>
      <c r="E114" s="151" t="s">
        <v>410</v>
      </c>
      <c r="F114" s="152">
        <f>SUM(G114:J114)</f>
        <v>0</v>
      </c>
      <c r="G114" s="136"/>
      <c r="H114" s="136"/>
      <c r="I114" s="136"/>
      <c r="J114" s="137"/>
      <c r="K114" s="104"/>
    </row>
    <row r="115" spans="1:11" ht="30" customHeight="1" thickBot="1">
      <c r="A115" s="127"/>
      <c r="B115" s="128"/>
      <c r="C115" s="103"/>
      <c r="D115" s="147" t="s">
        <v>141</v>
      </c>
      <c r="E115" s="153" t="s">
        <v>411</v>
      </c>
      <c r="F115" s="149">
        <f>SUM(G115:J115)</f>
        <v>0</v>
      </c>
      <c r="G115" s="136"/>
      <c r="H115" s="136"/>
      <c r="I115" s="136"/>
      <c r="J115" s="137"/>
      <c r="K115" s="104"/>
    </row>
    <row r="116" spans="1:11" ht="18" customHeight="1" thickBot="1">
      <c r="A116" s="127"/>
      <c r="B116" s="128"/>
      <c r="C116" s="103"/>
      <c r="D116" s="273" t="s">
        <v>463</v>
      </c>
      <c r="E116" s="274"/>
      <c r="F116" s="274"/>
      <c r="G116" s="274"/>
      <c r="H116" s="274"/>
      <c r="I116" s="274"/>
      <c r="J116" s="275"/>
      <c r="K116" s="104"/>
    </row>
    <row r="117" spans="1:11" ht="30" customHeight="1">
      <c r="A117" s="127"/>
      <c r="B117" s="128"/>
      <c r="C117" s="103"/>
      <c r="D117" s="140" t="s">
        <v>142</v>
      </c>
      <c r="E117" s="188" t="s">
        <v>15</v>
      </c>
      <c r="F117" s="143">
        <f>SUM(G117:J117)</f>
        <v>2387.51563</v>
      </c>
      <c r="G117" s="197">
        <f>SUM(G118,G123,G126)</f>
        <v>0</v>
      </c>
      <c r="H117" s="197">
        <f>SUM(H118,H123,H126)</f>
        <v>0</v>
      </c>
      <c r="I117" s="197">
        <f>SUM(I118,I123,I126)</f>
        <v>2235.04042</v>
      </c>
      <c r="J117" s="198">
        <f>SUM(J118,J123,J126)</f>
        <v>152.47521</v>
      </c>
      <c r="K117" s="104"/>
    </row>
    <row r="118" spans="1:11" s="185" customFormat="1" ht="24" customHeight="1">
      <c r="A118" s="160"/>
      <c r="B118" s="129"/>
      <c r="C118" s="161"/>
      <c r="D118" s="111" t="s">
        <v>424</v>
      </c>
      <c r="E118" s="189" t="s">
        <v>464</v>
      </c>
      <c r="F118" s="134">
        <f>SUM(G118:J118)</f>
        <v>2387.51563</v>
      </c>
      <c r="G118" s="134">
        <f>SUM(G119:G122)</f>
        <v>0</v>
      </c>
      <c r="H118" s="134">
        <f>SUM(H119:H122)</f>
        <v>0</v>
      </c>
      <c r="I118" s="134">
        <f>SUM(I119:I122)</f>
        <v>2235.04042</v>
      </c>
      <c r="J118" s="135">
        <f>SUM(J119:J122)</f>
        <v>152.47521</v>
      </c>
      <c r="K118" s="162"/>
    </row>
    <row r="119" spans="1:11" s="185" customFormat="1" ht="15" customHeight="1" hidden="1">
      <c r="A119" s="160"/>
      <c r="B119" s="129"/>
      <c r="C119" s="161"/>
      <c r="D119" s="167" t="s">
        <v>469</v>
      </c>
      <c r="E119" s="163"/>
      <c r="F119" s="163"/>
      <c r="G119" s="163"/>
      <c r="H119" s="163"/>
      <c r="I119" s="163"/>
      <c r="J119" s="168"/>
      <c r="K119" s="162"/>
    </row>
    <row r="120" spans="1:11" s="185" customFormat="1" ht="15" customHeight="1">
      <c r="A120" s="160"/>
      <c r="B120" s="129"/>
      <c r="C120" s="234" t="s">
        <v>768</v>
      </c>
      <c r="D120" s="111" t="s">
        <v>776</v>
      </c>
      <c r="E120" s="166" t="s">
        <v>156</v>
      </c>
      <c r="F120" s="132">
        <f>SUM(G120:J120)</f>
        <v>1922.45975</v>
      </c>
      <c r="G120" s="136"/>
      <c r="H120" s="136"/>
      <c r="I120" s="136">
        <v>1810.48534</v>
      </c>
      <c r="J120" s="137">
        <v>111.97441</v>
      </c>
      <c r="K120" s="162"/>
    </row>
    <row r="121" spans="1:11" s="185" customFormat="1" ht="15" customHeight="1">
      <c r="A121" s="160"/>
      <c r="B121" s="129"/>
      <c r="C121" s="234" t="s">
        <v>768</v>
      </c>
      <c r="D121" s="111" t="s">
        <v>777</v>
      </c>
      <c r="E121" s="166" t="s">
        <v>585</v>
      </c>
      <c r="F121" s="132">
        <f>SUM(G121:J121)</f>
        <v>465.05588</v>
      </c>
      <c r="G121" s="136"/>
      <c r="H121" s="136"/>
      <c r="I121" s="136">
        <v>424.55508</v>
      </c>
      <c r="J121" s="137">
        <v>40.5008</v>
      </c>
      <c r="K121" s="162"/>
    </row>
    <row r="122" spans="1:11" s="185" customFormat="1" ht="15" customHeight="1">
      <c r="A122" s="160"/>
      <c r="B122" s="129"/>
      <c r="C122" s="161"/>
      <c r="D122" s="169"/>
      <c r="E122" s="159" t="s">
        <v>455</v>
      </c>
      <c r="F122" s="165"/>
      <c r="G122" s="165"/>
      <c r="H122" s="165"/>
      <c r="I122" s="165"/>
      <c r="J122" s="170"/>
      <c r="K122" s="162"/>
    </row>
    <row r="123" spans="1:11" ht="24" customHeight="1">
      <c r="A123" s="128"/>
      <c r="B123" s="128"/>
      <c r="C123" s="103"/>
      <c r="D123" s="111" t="s">
        <v>425</v>
      </c>
      <c r="E123" s="189" t="s">
        <v>471</v>
      </c>
      <c r="F123" s="134">
        <f>SUM(G123:J123)</f>
        <v>0</v>
      </c>
      <c r="G123" s="134">
        <f>SUM(G124:G125)</f>
        <v>0</v>
      </c>
      <c r="H123" s="134">
        <f>SUM(H124:H125)</f>
        <v>0</v>
      </c>
      <c r="I123" s="134">
        <f>SUM(I124:I125)</f>
        <v>0</v>
      </c>
      <c r="J123" s="135">
        <f>SUM(J124:J125)</f>
        <v>0</v>
      </c>
      <c r="K123" s="104"/>
    </row>
    <row r="124" spans="1:11" s="185" customFormat="1" ht="15" customHeight="1" hidden="1">
      <c r="A124" s="160" t="s">
        <v>470</v>
      </c>
      <c r="B124" s="129"/>
      <c r="C124" s="161"/>
      <c r="D124" s="167" t="s">
        <v>447</v>
      </c>
      <c r="E124" s="163"/>
      <c r="F124" s="163"/>
      <c r="G124" s="163"/>
      <c r="H124" s="163"/>
      <c r="I124" s="163"/>
      <c r="J124" s="168"/>
      <c r="K124" s="162"/>
    </row>
    <row r="125" spans="1:11" s="185" customFormat="1" ht="15" customHeight="1">
      <c r="A125" s="160"/>
      <c r="B125" s="129"/>
      <c r="C125" s="161"/>
      <c r="D125" s="190"/>
      <c r="E125" s="159" t="s">
        <v>454</v>
      </c>
      <c r="F125" s="191"/>
      <c r="G125" s="191"/>
      <c r="H125" s="191"/>
      <c r="I125" s="191"/>
      <c r="J125" s="192"/>
      <c r="K125" s="162"/>
    </row>
    <row r="126" spans="1:11" s="185" customFormat="1" ht="24" customHeight="1">
      <c r="A126" s="160"/>
      <c r="B126" s="129"/>
      <c r="C126" s="161"/>
      <c r="D126" s="111" t="s">
        <v>426</v>
      </c>
      <c r="E126" s="189" t="s">
        <v>465</v>
      </c>
      <c r="F126" s="134">
        <f>SUM(G126:J126)</f>
        <v>0</v>
      </c>
      <c r="G126" s="134">
        <f>SUM(G127:G128)</f>
        <v>0</v>
      </c>
      <c r="H126" s="134">
        <f>SUM(H127:H128)</f>
        <v>0</v>
      </c>
      <c r="I126" s="134">
        <f>SUM(I127:I128)</f>
        <v>0</v>
      </c>
      <c r="J126" s="135">
        <f>SUM(J127:J128)</f>
        <v>0</v>
      </c>
      <c r="K126" s="162"/>
    </row>
    <row r="127" spans="1:11" s="185" customFormat="1" ht="15" customHeight="1" hidden="1">
      <c r="A127" s="160"/>
      <c r="B127" s="129"/>
      <c r="C127" s="161"/>
      <c r="D127" s="167" t="s">
        <v>448</v>
      </c>
      <c r="E127" s="163"/>
      <c r="F127" s="163"/>
      <c r="G127" s="163"/>
      <c r="H127" s="163"/>
      <c r="I127" s="163"/>
      <c r="J127" s="168"/>
      <c r="K127" s="162"/>
    </row>
    <row r="128" spans="1:11" s="185" customFormat="1" ht="15" customHeight="1" thickBot="1">
      <c r="A128" s="129"/>
      <c r="B128" s="129"/>
      <c r="C128" s="161"/>
      <c r="D128" s="193"/>
      <c r="E128" s="159" t="s">
        <v>468</v>
      </c>
      <c r="F128" s="194"/>
      <c r="G128" s="194"/>
      <c r="H128" s="194"/>
      <c r="I128" s="194"/>
      <c r="J128" s="195"/>
      <c r="K128" s="162"/>
    </row>
    <row r="129" spans="1:11" s="185" customFormat="1" ht="18" customHeight="1" thickBot="1">
      <c r="A129" s="129"/>
      <c r="B129" s="129"/>
      <c r="C129" s="161"/>
      <c r="D129" s="273" t="s">
        <v>466</v>
      </c>
      <c r="E129" s="274"/>
      <c r="F129" s="274"/>
      <c r="G129" s="274"/>
      <c r="H129" s="274"/>
      <c r="I129" s="274"/>
      <c r="J129" s="275"/>
      <c r="K129" s="162"/>
    </row>
    <row r="130" spans="1:11" s="185" customFormat="1" ht="24" customHeight="1">
      <c r="A130" s="129"/>
      <c r="B130" s="129"/>
      <c r="C130" s="161"/>
      <c r="D130" s="111" t="s">
        <v>142</v>
      </c>
      <c r="E130" s="154" t="s">
        <v>226</v>
      </c>
      <c r="F130" s="134">
        <f>SUM(G130:J130)</f>
        <v>0</v>
      </c>
      <c r="G130" s="132">
        <f>SUM(G131:G132)</f>
        <v>0</v>
      </c>
      <c r="H130" s="132">
        <f>SUM(H131:H132)</f>
        <v>0</v>
      </c>
      <c r="I130" s="132">
        <f>SUM(I131:I132)</f>
        <v>0</v>
      </c>
      <c r="J130" s="135">
        <f>SUM(J131:J132)</f>
        <v>0</v>
      </c>
      <c r="K130" s="162"/>
    </row>
    <row r="131" spans="1:11" s="185" customFormat="1" ht="15" customHeight="1" hidden="1">
      <c r="A131" s="160"/>
      <c r="B131" s="129"/>
      <c r="C131" s="161"/>
      <c r="D131" s="167" t="s">
        <v>452</v>
      </c>
      <c r="E131" s="163"/>
      <c r="F131" s="163"/>
      <c r="G131" s="163"/>
      <c r="H131" s="163"/>
      <c r="I131" s="163"/>
      <c r="J131" s="168"/>
      <c r="K131" s="162"/>
    </row>
    <row r="132" spans="1:11" s="185" customFormat="1" ht="15" customHeight="1" thickBot="1">
      <c r="A132" s="129"/>
      <c r="B132" s="129"/>
      <c r="C132" s="161"/>
      <c r="D132" s="190"/>
      <c r="E132" s="159" t="s">
        <v>495</v>
      </c>
      <c r="F132" s="191"/>
      <c r="G132" s="191"/>
      <c r="H132" s="191"/>
      <c r="I132" s="191"/>
      <c r="J132" s="192"/>
      <c r="K132" s="162"/>
    </row>
    <row r="133" spans="1:11" ht="18" customHeight="1" thickBot="1">
      <c r="A133" s="128"/>
      <c r="B133" s="181"/>
      <c r="C133" s="161"/>
      <c r="D133" s="273" t="s">
        <v>467</v>
      </c>
      <c r="E133" s="274"/>
      <c r="F133" s="274"/>
      <c r="G133" s="274"/>
      <c r="H133" s="274"/>
      <c r="I133" s="274"/>
      <c r="J133" s="275"/>
      <c r="K133" s="162"/>
    </row>
    <row r="134" spans="3:11" ht="30" customHeight="1">
      <c r="C134" s="161"/>
      <c r="D134" s="140" t="s">
        <v>142</v>
      </c>
      <c r="E134" s="196" t="s">
        <v>442</v>
      </c>
      <c r="F134" s="143">
        <f>SUM(G134:J134)</f>
        <v>2387.51563</v>
      </c>
      <c r="G134" s="142">
        <f>SUM(G135,G140,G143)</f>
        <v>0</v>
      </c>
      <c r="H134" s="142">
        <f>SUM(H135,H140,H143)</f>
        <v>0</v>
      </c>
      <c r="I134" s="142">
        <f>SUM(I135,I140,I143)</f>
        <v>2235.04042</v>
      </c>
      <c r="J134" s="187">
        <f>SUM(J135,J140,J143)</f>
        <v>152.47521</v>
      </c>
      <c r="K134" s="162"/>
    </row>
    <row r="135" spans="3:11" ht="24" customHeight="1">
      <c r="C135" s="161"/>
      <c r="D135" s="111" t="s">
        <v>424</v>
      </c>
      <c r="E135" s="189" t="s">
        <v>464</v>
      </c>
      <c r="F135" s="134">
        <f>SUM(G135:J135)</f>
        <v>2387.51563</v>
      </c>
      <c r="G135" s="134">
        <f>SUM(G136:G139)</f>
        <v>0</v>
      </c>
      <c r="H135" s="134">
        <f>SUM(H136:H139)</f>
        <v>0</v>
      </c>
      <c r="I135" s="134">
        <f>SUM(I136:I139)</f>
        <v>2235.04042</v>
      </c>
      <c r="J135" s="135">
        <f>SUM(J136:J139)</f>
        <v>152.47521</v>
      </c>
      <c r="K135" s="162"/>
    </row>
    <row r="136" spans="1:11" s="185" customFormat="1" ht="15" customHeight="1" hidden="1">
      <c r="A136" s="160"/>
      <c r="B136" s="129"/>
      <c r="C136" s="161"/>
      <c r="D136" s="167" t="s">
        <v>469</v>
      </c>
      <c r="E136" s="163"/>
      <c r="F136" s="163"/>
      <c r="G136" s="163"/>
      <c r="H136" s="163"/>
      <c r="I136" s="163"/>
      <c r="J136" s="168"/>
      <c r="K136" s="162"/>
    </row>
    <row r="137" spans="1:11" s="185" customFormat="1" ht="15" customHeight="1">
      <c r="A137" s="160"/>
      <c r="B137" s="129"/>
      <c r="C137" s="235" t="s">
        <v>768</v>
      </c>
      <c r="D137" s="111" t="s">
        <v>776</v>
      </c>
      <c r="E137" s="236" t="str">
        <f>IF('46 - передача'!$E$120="","",'46 - передача'!$E$120)</f>
        <v>ОАО "Тюменская энергосбытовая компания"</v>
      </c>
      <c r="F137" s="132">
        <f>SUM(G137:J137)</f>
        <v>1922.45975</v>
      </c>
      <c r="G137" s="136"/>
      <c r="H137" s="136"/>
      <c r="I137" s="136">
        <v>1810.48534</v>
      </c>
      <c r="J137" s="137">
        <v>111.97441</v>
      </c>
      <c r="K137" s="162"/>
    </row>
    <row r="138" spans="1:11" s="185" customFormat="1" ht="15" customHeight="1">
      <c r="A138" s="160"/>
      <c r="B138" s="129"/>
      <c r="C138" s="235" t="s">
        <v>768</v>
      </c>
      <c r="D138" s="111" t="s">
        <v>777</v>
      </c>
      <c r="E138" s="236" t="str">
        <f>IF('46 - передача'!$E$121="","",'46 - передача'!$E$121)</f>
        <v>ОАО "Энергосбытовая компания "Восток"</v>
      </c>
      <c r="F138" s="132">
        <f>SUM(G138:J138)</f>
        <v>465.05588</v>
      </c>
      <c r="G138" s="136"/>
      <c r="H138" s="136"/>
      <c r="I138" s="136">
        <v>424.55508</v>
      </c>
      <c r="J138" s="137">
        <v>40.5008</v>
      </c>
      <c r="K138" s="162"/>
    </row>
    <row r="139" spans="3:11" ht="15" customHeight="1">
      <c r="C139" s="161"/>
      <c r="D139" s="169"/>
      <c r="E139" s="222" t="s">
        <v>455</v>
      </c>
      <c r="F139" s="165"/>
      <c r="G139" s="165"/>
      <c r="H139" s="165"/>
      <c r="I139" s="165"/>
      <c r="J139" s="170"/>
      <c r="K139" s="162"/>
    </row>
    <row r="140" spans="3:11" ht="24" customHeight="1">
      <c r="C140" s="161"/>
      <c r="D140" s="111" t="s">
        <v>425</v>
      </c>
      <c r="E140" s="189" t="s">
        <v>471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62"/>
    </row>
    <row r="141" spans="1:11" s="185" customFormat="1" ht="15" customHeight="1" hidden="1">
      <c r="A141" s="160"/>
      <c r="B141" s="129"/>
      <c r="C141" s="161"/>
      <c r="D141" s="167" t="s">
        <v>447</v>
      </c>
      <c r="E141" s="163"/>
      <c r="F141" s="163"/>
      <c r="G141" s="163"/>
      <c r="H141" s="163"/>
      <c r="I141" s="163"/>
      <c r="J141" s="168"/>
      <c r="K141" s="162"/>
    </row>
    <row r="142" spans="3:11" ht="15" customHeight="1">
      <c r="C142" s="161"/>
      <c r="D142" s="190"/>
      <c r="E142" s="222" t="s">
        <v>454</v>
      </c>
      <c r="F142" s="191"/>
      <c r="G142" s="191"/>
      <c r="H142" s="191"/>
      <c r="I142" s="191"/>
      <c r="J142" s="192"/>
      <c r="K142" s="162"/>
    </row>
    <row r="143" spans="3:11" ht="24" customHeight="1">
      <c r="C143" s="161"/>
      <c r="D143" s="111" t="s">
        <v>426</v>
      </c>
      <c r="E143" s="189" t="s">
        <v>465</v>
      </c>
      <c r="F143" s="134">
        <f>SUM(G143:J143)</f>
        <v>0</v>
      </c>
      <c r="G143" s="134">
        <f>SUM(G144:G145)</f>
        <v>0</v>
      </c>
      <c r="H143" s="134">
        <f>SUM(H144:H145)</f>
        <v>0</v>
      </c>
      <c r="I143" s="134">
        <f>SUM(I144:I145)</f>
        <v>0</v>
      </c>
      <c r="J143" s="135">
        <f>SUM(J144:J145)</f>
        <v>0</v>
      </c>
      <c r="K143" s="162"/>
    </row>
    <row r="144" spans="1:11" s="185" customFormat="1" ht="15" customHeight="1" hidden="1">
      <c r="A144" s="160"/>
      <c r="B144" s="129"/>
      <c r="C144" s="161"/>
      <c r="D144" s="167" t="s">
        <v>448</v>
      </c>
      <c r="E144" s="163"/>
      <c r="F144" s="163"/>
      <c r="G144" s="163"/>
      <c r="H144" s="163"/>
      <c r="I144" s="163"/>
      <c r="J144" s="168"/>
      <c r="K144" s="162"/>
    </row>
    <row r="145" spans="3:11" ht="15" customHeight="1">
      <c r="C145" s="161"/>
      <c r="D145" s="199"/>
      <c r="E145" s="222" t="s">
        <v>468</v>
      </c>
      <c r="F145" s="200"/>
      <c r="G145" s="200"/>
      <c r="H145" s="200"/>
      <c r="I145" s="200"/>
      <c r="J145" s="201"/>
      <c r="K145" s="162"/>
    </row>
    <row r="146" spans="1:11" ht="9" customHeight="1">
      <c r="A146" s="127"/>
      <c r="B146" s="128"/>
      <c r="C146" s="103"/>
      <c r="D146" s="218"/>
      <c r="E146" s="219"/>
      <c r="F146" s="220"/>
      <c r="G146" s="221"/>
      <c r="H146" s="221"/>
      <c r="I146" s="221"/>
      <c r="J146" s="224"/>
      <c r="K146" s="104"/>
    </row>
    <row r="147" spans="3:11" ht="30" customHeight="1">
      <c r="C147" s="161"/>
      <c r="D147" s="111" t="s">
        <v>141</v>
      </c>
      <c r="E147" s="154" t="s">
        <v>460</v>
      </c>
      <c r="F147" s="134">
        <f>SUM(G147:J147)</f>
        <v>0</v>
      </c>
      <c r="G147" s="134">
        <f>SUM(G148:G149)</f>
        <v>0</v>
      </c>
      <c r="H147" s="134">
        <f>SUM(H148:H149)</f>
        <v>0</v>
      </c>
      <c r="I147" s="134">
        <f>SUM(I148:I149)</f>
        <v>0</v>
      </c>
      <c r="J147" s="135">
        <f>SUM(J148:J149)</f>
        <v>0</v>
      </c>
      <c r="K147" s="162"/>
    </row>
    <row r="148" spans="1:11" s="185" customFormat="1" ht="15" customHeight="1" hidden="1">
      <c r="A148" s="160"/>
      <c r="B148" s="129"/>
      <c r="C148" s="161"/>
      <c r="D148" s="167" t="s">
        <v>459</v>
      </c>
      <c r="E148" s="163"/>
      <c r="F148" s="163"/>
      <c r="G148" s="163"/>
      <c r="H148" s="163"/>
      <c r="I148" s="163"/>
      <c r="J148" s="168"/>
      <c r="K148" s="162"/>
    </row>
    <row r="149" spans="3:11" ht="15" customHeight="1" thickBot="1">
      <c r="C149" s="161"/>
      <c r="D149" s="193"/>
      <c r="E149" s="225" t="s">
        <v>495</v>
      </c>
      <c r="F149" s="194"/>
      <c r="G149" s="194"/>
      <c r="H149" s="194"/>
      <c r="I149" s="194"/>
      <c r="J149" s="195"/>
      <c r="K149" s="162"/>
    </row>
    <row r="150" spans="3:11" ht="11.25">
      <c r="C150" s="207"/>
      <c r="D150" s="208"/>
      <c r="E150" s="209"/>
      <c r="F150" s="210"/>
      <c r="G150" s="210"/>
      <c r="H150" s="210"/>
      <c r="I150" s="210"/>
      <c r="J150" s="210"/>
      <c r="K150" s="211"/>
    </row>
  </sheetData>
  <sheetProtection password="FA9C" sheet="1" objects="1" scenarios="1" formatColumns="0" formatRows="0"/>
  <mergeCells count="7">
    <mergeCell ref="D129:J129"/>
    <mergeCell ref="D133:J133"/>
    <mergeCell ref="D9:J9"/>
    <mergeCell ref="D113:J113"/>
    <mergeCell ref="D116:J116"/>
    <mergeCell ref="D17:J17"/>
    <mergeCell ref="D65:J65"/>
  </mergeCells>
  <dataValidations count="5">
    <dataValidation type="decimal" allowBlank="1" showInputMessage="1" showErrorMessage="1" errorTitle="Внимание" error="Допускается ввод только действительных чисел!" sqref="J146 G114:J115 G80:J82 G79 J83 J105 G104:J104 G107:J108 G110:J111 J109 G78:J78 G19:J19 I33:J33 J34:J35 H32:J32 J57 J61 G67:J67 G56:J56 G59:J60 G62:J63 G30:J30 G22:J25 G70:J73 G39:J40 G87:J88 G44:J44 G92:J92 G120:J121 G137:J138">
      <formula1>-999999999999999000000000</formula1>
      <formula2>9.99999999999999E+23</formula2>
    </dataValidation>
    <dataValidation type="decimal" allowBlank="1" showInputMessage="1" showErrorMessage="1" sqref="G146:I146 G109:I109 G83:I83 G105:I105 G31:G35 H33:H35 I34:I35 G57:I57 G61:I61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5 E44">
      <formula1>tso_name</formula1>
    </dataValidation>
    <dataValidation type="list" allowBlank="1" showInputMessage="1" showErrorMessage="1" errorTitle="Внимание" error="Выберите значение из предложенного списка!" sqref="E39:E40 E120:E121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29" location="'46 - передача'!A1" tooltip="Добавить генерирующую компанию" display="Добавить генерирующую компанию"/>
    <hyperlink ref="E45" location="'46 - передача'!A1" tooltip="Добавить сетевую компанию" display="Добавить сетевую компанию"/>
    <hyperlink ref="E48" location="'46 - передача'!A1" tooltip="Добавить генерирующую компанию" display="Добавить генерирующую компанию"/>
    <hyperlink ref="E122" location="'46 - передача'!A1" tooltip="Добавить сбытовую компанию" display="Добавить сбытовую компанию"/>
    <hyperlink ref="E125" location="'46 - передача'!A1" tooltip="Добавить сетевую компанию" display="Добавить сетевую компанию"/>
    <hyperlink ref="E128" location="'46 - передача'!A1" tooltip="Добавить другую организацию" display="Добавить другую организацию"/>
    <hyperlink ref="E132" location="'46 - передача'!A1" tooltip="Добавить сетевую компанию (передача)" display="Добавить сетевую компанию (передача)"/>
    <hyperlink ref="E41" location="'46 - передача'!A1" tooltip="Добавить сбытовую компанию" display="Добавить сбытовую компанию"/>
    <hyperlink ref="E51" location="'46 - передача'!A1" tooltip="Добавить другую организацию" display="Добавить другую организацию"/>
    <hyperlink ref="E54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39" location="'46 - передача'!$A$1" tooltip="Удалить" display="Удалить"/>
    <hyperlink ref="C40" location="'46 - передача'!$A$1" tooltip="Удалить" display="Удалить"/>
    <hyperlink ref="C44" location="'46 - передача'!$A$1" tooltip="Удалить" display="Удалить"/>
    <hyperlink ref="C120" location="'46 - передача'!$A$1" tooltip="Удалить" display="Удалить"/>
    <hyperlink ref="C121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210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41</v>
      </c>
      <c r="C1" s="215" t="s">
        <v>138</v>
      </c>
      <c r="D1" s="216" t="s">
        <v>137</v>
      </c>
      <c r="E1" s="216" t="s">
        <v>136</v>
      </c>
      <c r="G1" s="217" t="s">
        <v>38</v>
      </c>
    </row>
    <row r="2" spans="1:7" ht="11.25">
      <c r="A2" s="18" t="s">
        <v>42</v>
      </c>
      <c r="C2" s="73">
        <v>2008</v>
      </c>
      <c r="D2" s="74" t="s">
        <v>3</v>
      </c>
      <c r="E2" s="16" t="s">
        <v>132</v>
      </c>
      <c r="G2" s="72" t="s">
        <v>112</v>
      </c>
    </row>
    <row r="3" spans="1:7" ht="11.25">
      <c r="A3" s="18" t="s">
        <v>43</v>
      </c>
      <c r="C3" s="73">
        <v>2009</v>
      </c>
      <c r="D3" s="74" t="s">
        <v>4</v>
      </c>
      <c r="E3" s="16" t="s">
        <v>133</v>
      </c>
      <c r="G3" s="72" t="s">
        <v>115</v>
      </c>
    </row>
    <row r="4" spans="1:7" ht="11.25">
      <c r="A4" s="18" t="s">
        <v>44</v>
      </c>
      <c r="C4" s="73">
        <v>2010</v>
      </c>
      <c r="D4" s="74" t="s">
        <v>5</v>
      </c>
      <c r="G4" s="72" t="s">
        <v>120</v>
      </c>
    </row>
    <row r="5" spans="1:4" ht="11.25">
      <c r="A5" s="18" t="s">
        <v>45</v>
      </c>
      <c r="C5" s="73">
        <v>2011</v>
      </c>
      <c r="D5" s="74" t="s">
        <v>6</v>
      </c>
    </row>
    <row r="6" spans="1:4" ht="11.25">
      <c r="A6" s="18" t="s">
        <v>46</v>
      </c>
      <c r="C6" s="73">
        <v>2012</v>
      </c>
      <c r="D6" s="74" t="s">
        <v>7</v>
      </c>
    </row>
    <row r="7" spans="1:4" ht="11.25">
      <c r="A7" s="18" t="s">
        <v>47</v>
      </c>
      <c r="C7" s="73">
        <v>2013</v>
      </c>
      <c r="D7" s="74" t="s">
        <v>8</v>
      </c>
    </row>
    <row r="8" spans="1:4" ht="11.25">
      <c r="A8" s="18" t="s">
        <v>48</v>
      </c>
      <c r="C8" s="73">
        <v>2014</v>
      </c>
      <c r="D8" s="74" t="s">
        <v>9</v>
      </c>
    </row>
    <row r="9" spans="1:4" ht="11.25">
      <c r="A9" s="18" t="s">
        <v>49</v>
      </c>
      <c r="C9" s="73">
        <v>2015</v>
      </c>
      <c r="D9" s="74" t="s">
        <v>10</v>
      </c>
    </row>
    <row r="10" spans="1:4" ht="11.25">
      <c r="A10" s="18" t="s">
        <v>50</v>
      </c>
      <c r="C10" s="73">
        <v>2016</v>
      </c>
      <c r="D10" s="74" t="s">
        <v>11</v>
      </c>
    </row>
    <row r="11" spans="1:4" ht="11.25">
      <c r="A11" s="18" t="s">
        <v>51</v>
      </c>
      <c r="C11" s="73">
        <v>2017</v>
      </c>
      <c r="D11" s="74" t="s">
        <v>12</v>
      </c>
    </row>
    <row r="12" spans="1:4" ht="11.25">
      <c r="A12" s="18" t="s">
        <v>52</v>
      </c>
      <c r="C12" s="73">
        <v>2018</v>
      </c>
      <c r="D12" s="74" t="s">
        <v>13</v>
      </c>
    </row>
    <row r="13" spans="1:4" ht="11.25">
      <c r="A13" s="18" t="s">
        <v>39</v>
      </c>
      <c r="C13" s="73">
        <v>2019</v>
      </c>
      <c r="D13" s="74" t="s">
        <v>14</v>
      </c>
    </row>
    <row r="14" spans="1:4" ht="11.25">
      <c r="A14" s="18" t="s">
        <v>53</v>
      </c>
      <c r="C14" s="15"/>
      <c r="D14" s="74" t="s">
        <v>18</v>
      </c>
    </row>
    <row r="15" spans="1:3" ht="11.25">
      <c r="A15" s="18" t="s">
        <v>54</v>
      </c>
      <c r="C15" s="15"/>
    </row>
    <row r="16" spans="1:3" ht="11.25">
      <c r="A16" s="18" t="s">
        <v>55</v>
      </c>
      <c r="C16" s="15"/>
    </row>
    <row r="17" spans="1:5" ht="11.25">
      <c r="A17" s="18" t="s">
        <v>56</v>
      </c>
      <c r="E17" s="13"/>
    </row>
    <row r="18" spans="1:5" ht="11.25">
      <c r="A18" s="18" t="s">
        <v>57</v>
      </c>
      <c r="E18" s="13"/>
    </row>
    <row r="19" spans="1:5" ht="11.25">
      <c r="A19" s="18" t="s">
        <v>58</v>
      </c>
      <c r="E19" s="13"/>
    </row>
    <row r="20" spans="1:5" ht="11.25">
      <c r="A20" s="18" t="s">
        <v>59</v>
      </c>
      <c r="E20" s="13"/>
    </row>
    <row r="21" spans="1:5" ht="11.25">
      <c r="A21" s="18" t="s">
        <v>60</v>
      </c>
      <c r="E21" s="13"/>
    </row>
    <row r="22" spans="1:5" ht="11.25">
      <c r="A22" s="18" t="s">
        <v>61</v>
      </c>
      <c r="E22" s="13"/>
    </row>
    <row r="23" spans="1:5" ht="11.25">
      <c r="A23" s="18" t="s">
        <v>62</v>
      </c>
      <c r="E23" s="13"/>
    </row>
    <row r="24" spans="1:5" ht="12.75" customHeight="1">
      <c r="A24" s="18" t="s">
        <v>63</v>
      </c>
      <c r="B24" s="13"/>
      <c r="E24" s="13"/>
    </row>
    <row r="25" spans="1:5" ht="11.25">
      <c r="A25" s="18" t="s">
        <v>64</v>
      </c>
      <c r="E25" s="13"/>
    </row>
    <row r="26" spans="1:5" ht="11.25">
      <c r="A26" s="18" t="s">
        <v>65</v>
      </c>
      <c r="E26" s="13"/>
    </row>
    <row r="27" spans="1:5" ht="11.25">
      <c r="A27" s="18" t="s">
        <v>66</v>
      </c>
      <c r="E27" s="13"/>
    </row>
    <row r="28" spans="1:5" ht="11.25">
      <c r="A28" s="18" t="s">
        <v>67</v>
      </c>
      <c r="E28" s="13"/>
    </row>
    <row r="29" spans="1:5" ht="11.25">
      <c r="A29" s="18" t="s">
        <v>68</v>
      </c>
      <c r="E29" s="13"/>
    </row>
    <row r="30" spans="1:5" ht="11.25">
      <c r="A30" s="18" t="s">
        <v>69</v>
      </c>
      <c r="E30" s="13"/>
    </row>
    <row r="31" spans="1:5" ht="11.25">
      <c r="A31" s="18" t="s">
        <v>70</v>
      </c>
      <c r="E31" s="13"/>
    </row>
    <row r="32" spans="1:5" ht="11.25">
      <c r="A32" s="18" t="s">
        <v>71</v>
      </c>
      <c r="E32" s="13"/>
    </row>
    <row r="33" spans="1:5" ht="11.25">
      <c r="A33" s="18" t="s">
        <v>72</v>
      </c>
      <c r="E33" s="13"/>
    </row>
    <row r="34" spans="1:5" ht="11.25">
      <c r="A34" s="18" t="s">
        <v>73</v>
      </c>
      <c r="E34" s="13"/>
    </row>
    <row r="35" spans="1:5" ht="11.25">
      <c r="A35" s="18" t="s">
        <v>74</v>
      </c>
      <c r="E35" s="13"/>
    </row>
    <row r="36" spans="1:5" ht="11.25">
      <c r="A36" s="18" t="s">
        <v>75</v>
      </c>
      <c r="E36" s="13"/>
    </row>
    <row r="37" spans="1:5" ht="11.25">
      <c r="A37" s="18" t="s">
        <v>76</v>
      </c>
      <c r="E37" s="13"/>
    </row>
    <row r="38" spans="1:5" ht="11.25">
      <c r="A38" s="18" t="s">
        <v>77</v>
      </c>
      <c r="E38" s="13"/>
    </row>
    <row r="39" spans="1:5" ht="11.25">
      <c r="A39" s="18" t="s">
        <v>78</v>
      </c>
      <c r="E39" s="13"/>
    </row>
    <row r="40" spans="1:5" ht="11.25">
      <c r="A40" s="18" t="s">
        <v>79</v>
      </c>
      <c r="E40" s="13"/>
    </row>
    <row r="41" spans="1:5" ht="11.25">
      <c r="A41" s="18" t="s">
        <v>80</v>
      </c>
      <c r="E41" s="13"/>
    </row>
    <row r="42" spans="1:5" ht="11.25">
      <c r="A42" s="18" t="s">
        <v>81</v>
      </c>
      <c r="E42" s="13"/>
    </row>
    <row r="43" ht="11.25">
      <c r="A43" s="18" t="s">
        <v>82</v>
      </c>
    </row>
    <row r="44" ht="11.25">
      <c r="A44" s="18" t="s">
        <v>83</v>
      </c>
    </row>
    <row r="45" ht="11.25">
      <c r="A45" s="18" t="s">
        <v>84</v>
      </c>
    </row>
    <row r="46" ht="11.25">
      <c r="A46" s="18" t="s">
        <v>85</v>
      </c>
    </row>
    <row r="47" ht="11.25">
      <c r="A47" s="18" t="s">
        <v>86</v>
      </c>
    </row>
    <row r="48" ht="11.25">
      <c r="A48" s="18" t="s">
        <v>87</v>
      </c>
    </row>
    <row r="49" ht="11.25">
      <c r="A49" s="18" t="s">
        <v>88</v>
      </c>
    </row>
    <row r="50" ht="11.25">
      <c r="A50" s="18" t="s">
        <v>89</v>
      </c>
    </row>
    <row r="51" ht="11.25">
      <c r="A51" s="18" t="s">
        <v>90</v>
      </c>
    </row>
    <row r="52" ht="11.25">
      <c r="A52" s="18" t="s">
        <v>91</v>
      </c>
    </row>
    <row r="53" ht="11.25">
      <c r="A53" s="18" t="s">
        <v>92</v>
      </c>
    </row>
    <row r="54" ht="11.25">
      <c r="A54" s="18" t="s">
        <v>93</v>
      </c>
    </row>
    <row r="55" ht="11.25">
      <c r="A55" s="18" t="s">
        <v>94</v>
      </c>
    </row>
    <row r="56" ht="11.25">
      <c r="A56" s="18" t="s">
        <v>95</v>
      </c>
    </row>
    <row r="57" ht="11.25">
      <c r="A57" s="18" t="s">
        <v>96</v>
      </c>
    </row>
    <row r="58" ht="11.25">
      <c r="A58" s="18" t="s">
        <v>97</v>
      </c>
    </row>
    <row r="59" ht="11.25">
      <c r="A59" s="18" t="s">
        <v>36</v>
      </c>
    </row>
    <row r="60" ht="11.25">
      <c r="A60" s="18" t="s">
        <v>98</v>
      </c>
    </row>
    <row r="61" ht="11.25">
      <c r="A61" s="18" t="s">
        <v>99</v>
      </c>
    </row>
    <row r="62" ht="11.25">
      <c r="A62" s="18" t="s">
        <v>100</v>
      </c>
    </row>
    <row r="63" ht="11.25">
      <c r="A63" s="18" t="s">
        <v>101</v>
      </c>
    </row>
    <row r="64" ht="11.25">
      <c r="A64" s="18" t="s">
        <v>102</v>
      </c>
    </row>
    <row r="65" ht="11.25">
      <c r="A65" s="18" t="s">
        <v>103</v>
      </c>
    </row>
    <row r="66" ht="11.25">
      <c r="A66" s="18" t="s">
        <v>104</v>
      </c>
    </row>
    <row r="67" ht="11.25">
      <c r="A67" s="18" t="s">
        <v>105</v>
      </c>
    </row>
    <row r="68" ht="11.25">
      <c r="A68" s="18" t="s">
        <v>106</v>
      </c>
    </row>
    <row r="69" ht="11.25">
      <c r="A69" s="18" t="s">
        <v>107</v>
      </c>
    </row>
    <row r="70" ht="11.25">
      <c r="A70" s="18" t="s">
        <v>108</v>
      </c>
    </row>
    <row r="71" ht="11.25">
      <c r="A71" s="18" t="s">
        <v>109</v>
      </c>
    </row>
    <row r="72" ht="11.25">
      <c r="A72" s="18" t="s">
        <v>110</v>
      </c>
    </row>
    <row r="73" ht="11.25">
      <c r="A73" s="18" t="s">
        <v>111</v>
      </c>
    </row>
    <row r="74" ht="11.25">
      <c r="A74" s="18" t="s">
        <v>112</v>
      </c>
    </row>
    <row r="75" ht="11.25">
      <c r="A75" s="18" t="s">
        <v>113</v>
      </c>
    </row>
    <row r="76" ht="11.25">
      <c r="A76" s="18" t="s">
        <v>114</v>
      </c>
    </row>
    <row r="77" ht="11.25">
      <c r="A77" s="18" t="s">
        <v>40</v>
      </c>
    </row>
    <row r="78" ht="11.25">
      <c r="A78" s="18" t="s">
        <v>115</v>
      </c>
    </row>
    <row r="79" ht="11.25">
      <c r="A79" s="18" t="s">
        <v>116</v>
      </c>
    </row>
    <row r="80" ht="11.25">
      <c r="A80" s="18" t="s">
        <v>117</v>
      </c>
    </row>
    <row r="81" ht="11.25">
      <c r="A81" s="18" t="s">
        <v>118</v>
      </c>
    </row>
    <row r="82" ht="11.25">
      <c r="A82" s="18" t="s">
        <v>119</v>
      </c>
    </row>
    <row r="83" ht="11.25">
      <c r="A83" s="18" t="s">
        <v>120</v>
      </c>
    </row>
    <row r="84" ht="11.25">
      <c r="A84" s="18" t="s">
        <v>121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671"/>
  <sheetViews>
    <sheetView zoomScalePageLayoutView="0" workbookViewId="0" topLeftCell="A1">
      <selection activeCell="AZ416" sqref="AZ416:BB502"/>
    </sheetView>
  </sheetViews>
  <sheetFormatPr defaultColWidth="9.00390625" defaultRowHeight="12.75"/>
  <cols>
    <col min="1" max="1" width="37.75390625" style="89" customWidth="1"/>
    <col min="2" max="3" width="13.875" style="89" customWidth="1"/>
    <col min="4" max="4" width="35.875" style="89" customWidth="1"/>
    <col min="5" max="16384" width="9.125" style="89" customWidth="1"/>
  </cols>
  <sheetData>
    <row r="1" spans="1:7" ht="11.25">
      <c r="A1" s="157" t="s">
        <v>208</v>
      </c>
      <c r="B1" s="89" t="s">
        <v>34</v>
      </c>
      <c r="C1" s="89" t="s">
        <v>35</v>
      </c>
      <c r="D1" s="89" t="s">
        <v>366</v>
      </c>
      <c r="E1" s="89" t="s">
        <v>367</v>
      </c>
      <c r="G1" s="89" t="s">
        <v>368</v>
      </c>
    </row>
    <row r="2" spans="1:54" ht="12.75">
      <c r="A2" s="156" t="s">
        <v>535</v>
      </c>
      <c r="B2" s="156" t="s">
        <v>292</v>
      </c>
      <c r="C2" s="156" t="s">
        <v>150</v>
      </c>
      <c r="D2" s="156" t="s">
        <v>212</v>
      </c>
      <c r="E2" s="156" t="s">
        <v>112</v>
      </c>
      <c r="F2" s="156"/>
      <c r="G2" s="156" t="s">
        <v>369</v>
      </c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</row>
    <row r="3" spans="1:54" ht="12.75">
      <c r="A3" s="156" t="s">
        <v>536</v>
      </c>
      <c r="B3" s="156" t="s">
        <v>537</v>
      </c>
      <c r="C3" s="156" t="s">
        <v>538</v>
      </c>
      <c r="D3" s="156" t="s">
        <v>212</v>
      </c>
      <c r="E3" s="156" t="s">
        <v>112</v>
      </c>
      <c r="F3" s="156"/>
      <c r="G3" s="156" t="s">
        <v>212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</row>
    <row r="4" spans="1:54" ht="12.75">
      <c r="A4" s="156" t="s">
        <v>539</v>
      </c>
      <c r="B4" s="156" t="s">
        <v>540</v>
      </c>
      <c r="C4" s="156" t="s">
        <v>242</v>
      </c>
      <c r="D4" s="156" t="s">
        <v>212</v>
      </c>
      <c r="E4" s="156" t="s">
        <v>112</v>
      </c>
      <c r="F4" s="156"/>
      <c r="G4" s="156" t="s">
        <v>370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</row>
    <row r="5" spans="1:54" ht="12.75">
      <c r="A5" s="156" t="s">
        <v>541</v>
      </c>
      <c r="B5" s="156" t="s">
        <v>542</v>
      </c>
      <c r="C5" s="156" t="s">
        <v>223</v>
      </c>
      <c r="D5" s="156" t="s">
        <v>212</v>
      </c>
      <c r="E5" s="156" t="s">
        <v>112</v>
      </c>
      <c r="F5" s="156"/>
      <c r="G5" s="156" t="s">
        <v>371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</row>
    <row r="6" spans="1:54" ht="12.75">
      <c r="A6" s="156" t="s">
        <v>282</v>
      </c>
      <c r="B6" s="156" t="s">
        <v>283</v>
      </c>
      <c r="C6" s="156" t="s">
        <v>158</v>
      </c>
      <c r="D6" s="156" t="s">
        <v>212</v>
      </c>
      <c r="E6" s="156" t="s">
        <v>112</v>
      </c>
      <c r="F6" s="156"/>
      <c r="G6" s="156" t="s">
        <v>372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</row>
    <row r="7" spans="1:54" ht="12.75">
      <c r="A7" s="156" t="s">
        <v>543</v>
      </c>
      <c r="B7" s="156" t="s">
        <v>544</v>
      </c>
      <c r="C7" s="156" t="s">
        <v>545</v>
      </c>
      <c r="D7" s="156" t="s">
        <v>212</v>
      </c>
      <c r="E7" s="156" t="s">
        <v>112</v>
      </c>
      <c r="F7" s="156"/>
      <c r="G7" s="156" t="s">
        <v>373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</row>
    <row r="8" spans="1:54" ht="12.75">
      <c r="A8" s="156" t="s">
        <v>546</v>
      </c>
      <c r="B8" s="156" t="s">
        <v>547</v>
      </c>
      <c r="C8" s="156" t="s">
        <v>158</v>
      </c>
      <c r="D8" s="156" t="s">
        <v>212</v>
      </c>
      <c r="E8" s="156" t="s">
        <v>112</v>
      </c>
      <c r="F8" s="156"/>
      <c r="G8" s="156" t="s">
        <v>374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</row>
    <row r="9" spans="1:54" ht="12.75">
      <c r="A9" s="156" t="s">
        <v>548</v>
      </c>
      <c r="B9" s="156" t="s">
        <v>285</v>
      </c>
      <c r="C9" s="156" t="s">
        <v>549</v>
      </c>
      <c r="D9" s="156" t="s">
        <v>212</v>
      </c>
      <c r="E9" s="156" t="s">
        <v>112</v>
      </c>
      <c r="F9" s="156"/>
      <c r="G9" s="156" t="s">
        <v>390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</row>
    <row r="10" spans="1:54" ht="12.75">
      <c r="A10" s="156" t="s">
        <v>550</v>
      </c>
      <c r="B10" s="156" t="s">
        <v>551</v>
      </c>
      <c r="C10" s="156" t="s">
        <v>304</v>
      </c>
      <c r="D10" s="156" t="s">
        <v>212</v>
      </c>
      <c r="E10" s="156" t="s">
        <v>112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</row>
    <row r="11" spans="1:54" ht="12.75">
      <c r="A11" s="156" t="s">
        <v>139</v>
      </c>
      <c r="B11" s="156" t="s">
        <v>232</v>
      </c>
      <c r="C11" s="156" t="s">
        <v>192</v>
      </c>
      <c r="D11" s="156" t="s">
        <v>212</v>
      </c>
      <c r="E11" s="156" t="s">
        <v>112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</row>
    <row r="12" spans="1:54" ht="12.75">
      <c r="A12" s="156" t="s">
        <v>552</v>
      </c>
      <c r="B12" s="156" t="s">
        <v>320</v>
      </c>
      <c r="C12" s="156" t="s">
        <v>192</v>
      </c>
      <c r="D12" s="156" t="s">
        <v>212</v>
      </c>
      <c r="E12" s="156" t="s">
        <v>112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</row>
    <row r="13" spans="1:54" ht="12.75">
      <c r="A13" s="156" t="s">
        <v>553</v>
      </c>
      <c r="B13" s="156" t="s">
        <v>554</v>
      </c>
      <c r="C13" s="156" t="s">
        <v>145</v>
      </c>
      <c r="D13" s="156" t="s">
        <v>212</v>
      </c>
      <c r="E13" s="156" t="s">
        <v>112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</row>
    <row r="14" spans="1:54" ht="12.75">
      <c r="A14" s="156" t="s">
        <v>361</v>
      </c>
      <c r="B14" s="156" t="s">
        <v>341</v>
      </c>
      <c r="C14" s="156" t="s">
        <v>153</v>
      </c>
      <c r="D14" s="156" t="s">
        <v>212</v>
      </c>
      <c r="E14" s="156" t="s">
        <v>112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</row>
    <row r="15" spans="1:54" ht="12.75">
      <c r="A15" s="156" t="s">
        <v>555</v>
      </c>
      <c r="B15" s="156" t="s">
        <v>556</v>
      </c>
      <c r="C15" s="156" t="s">
        <v>192</v>
      </c>
      <c r="D15" s="156" t="s">
        <v>212</v>
      </c>
      <c r="E15" s="156" t="s">
        <v>112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</row>
    <row r="16" spans="1:54" ht="12.75">
      <c r="A16" s="156" t="s">
        <v>204</v>
      </c>
      <c r="B16" s="156" t="s">
        <v>205</v>
      </c>
      <c r="C16" s="156" t="s">
        <v>192</v>
      </c>
      <c r="D16" s="156" t="s">
        <v>212</v>
      </c>
      <c r="E16" s="156" t="s">
        <v>112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</row>
    <row r="17" spans="1:54" ht="12.75">
      <c r="A17" s="156" t="s">
        <v>557</v>
      </c>
      <c r="B17" s="156" t="s">
        <v>558</v>
      </c>
      <c r="C17" s="156" t="s">
        <v>559</v>
      </c>
      <c r="D17" s="156" t="s">
        <v>212</v>
      </c>
      <c r="E17" s="156" t="s">
        <v>112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</row>
    <row r="18" spans="1:54" ht="12.75">
      <c r="A18" s="156" t="s">
        <v>560</v>
      </c>
      <c r="B18" s="156" t="s">
        <v>561</v>
      </c>
      <c r="C18" s="156" t="s">
        <v>153</v>
      </c>
      <c r="D18" s="156" t="s">
        <v>212</v>
      </c>
      <c r="E18" s="156" t="s">
        <v>112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</row>
    <row r="19" spans="1:54" ht="12.75">
      <c r="A19" s="156" t="s">
        <v>562</v>
      </c>
      <c r="B19" s="156" t="s">
        <v>563</v>
      </c>
      <c r="C19" s="156" t="s">
        <v>161</v>
      </c>
      <c r="D19" s="156" t="s">
        <v>212</v>
      </c>
      <c r="E19" s="156" t="s">
        <v>112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</row>
    <row r="20" spans="1:54" ht="12.75">
      <c r="A20" s="156" t="s">
        <v>564</v>
      </c>
      <c r="B20" s="156" t="s">
        <v>565</v>
      </c>
      <c r="C20" s="156" t="s">
        <v>281</v>
      </c>
      <c r="D20" s="156" t="s">
        <v>212</v>
      </c>
      <c r="E20" s="156" t="s">
        <v>112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</row>
    <row r="21" spans="1:54" ht="12.75">
      <c r="A21" s="156" t="s">
        <v>566</v>
      </c>
      <c r="B21" s="156" t="s">
        <v>567</v>
      </c>
      <c r="C21" s="156" t="s">
        <v>568</v>
      </c>
      <c r="D21" s="156" t="s">
        <v>212</v>
      </c>
      <c r="E21" s="156" t="s">
        <v>112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</row>
    <row r="22" spans="1:54" ht="12.75">
      <c r="A22" s="156" t="s">
        <v>569</v>
      </c>
      <c r="B22" s="156" t="s">
        <v>231</v>
      </c>
      <c r="C22" s="156" t="s">
        <v>570</v>
      </c>
      <c r="D22" s="156" t="s">
        <v>212</v>
      </c>
      <c r="E22" s="156" t="s">
        <v>112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</row>
    <row r="23" spans="1:54" ht="12.75">
      <c r="A23" s="156" t="s">
        <v>571</v>
      </c>
      <c r="B23" s="156" t="s">
        <v>211</v>
      </c>
      <c r="C23" s="156" t="s">
        <v>143</v>
      </c>
      <c r="D23" s="156" t="s">
        <v>212</v>
      </c>
      <c r="E23" s="156" t="s">
        <v>112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</row>
    <row r="24" spans="1:54" ht="12.75">
      <c r="A24" s="156" t="s">
        <v>572</v>
      </c>
      <c r="B24" s="156" t="s">
        <v>293</v>
      </c>
      <c r="C24" s="156" t="s">
        <v>573</v>
      </c>
      <c r="D24" s="156" t="s">
        <v>214</v>
      </c>
      <c r="E24" s="156" t="s">
        <v>112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</row>
    <row r="25" spans="1:54" ht="12.75">
      <c r="A25" s="156" t="s">
        <v>574</v>
      </c>
      <c r="B25" s="156" t="s">
        <v>500</v>
      </c>
      <c r="C25" s="156" t="s">
        <v>575</v>
      </c>
      <c r="D25" s="156" t="s">
        <v>214</v>
      </c>
      <c r="E25" s="156" t="s">
        <v>112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</row>
    <row r="26" spans="1:54" ht="12.75">
      <c r="A26" s="156" t="s">
        <v>576</v>
      </c>
      <c r="B26" s="156" t="s">
        <v>218</v>
      </c>
      <c r="C26" s="156" t="s">
        <v>219</v>
      </c>
      <c r="D26" s="156" t="s">
        <v>214</v>
      </c>
      <c r="E26" s="156" t="s">
        <v>112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</row>
    <row r="27" spans="1:54" ht="12.75">
      <c r="A27" s="156" t="s">
        <v>577</v>
      </c>
      <c r="B27" s="156" t="s">
        <v>221</v>
      </c>
      <c r="C27" s="156" t="s">
        <v>158</v>
      </c>
      <c r="D27" s="156" t="s">
        <v>214</v>
      </c>
      <c r="E27" s="156" t="s">
        <v>112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</row>
    <row r="28" spans="1:54" ht="12.75">
      <c r="A28" s="156" t="s">
        <v>146</v>
      </c>
      <c r="B28" s="156" t="s">
        <v>147</v>
      </c>
      <c r="C28" s="156" t="s">
        <v>143</v>
      </c>
      <c r="D28" s="156" t="s">
        <v>214</v>
      </c>
      <c r="E28" s="156" t="s">
        <v>112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</row>
    <row r="29" spans="1:54" ht="12.75">
      <c r="A29" s="156" t="s">
        <v>578</v>
      </c>
      <c r="B29" s="156" t="s">
        <v>579</v>
      </c>
      <c r="C29" s="156" t="s">
        <v>580</v>
      </c>
      <c r="D29" s="156" t="s">
        <v>214</v>
      </c>
      <c r="E29" s="156" t="s">
        <v>112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</row>
    <row r="30" spans="1:54" ht="12.75">
      <c r="A30" s="156" t="s">
        <v>148</v>
      </c>
      <c r="B30" s="156" t="s">
        <v>149</v>
      </c>
      <c r="C30" s="156" t="s">
        <v>150</v>
      </c>
      <c r="D30" s="156" t="s">
        <v>214</v>
      </c>
      <c r="E30" s="156" t="s">
        <v>112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</row>
    <row r="31" spans="1:54" ht="12.75">
      <c r="A31" s="156" t="s">
        <v>215</v>
      </c>
      <c r="B31" s="156" t="s">
        <v>216</v>
      </c>
      <c r="C31" s="156" t="s">
        <v>217</v>
      </c>
      <c r="D31" s="156" t="s">
        <v>214</v>
      </c>
      <c r="E31" s="156" t="s">
        <v>112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</row>
    <row r="32" spans="1:54" ht="12.75">
      <c r="A32" s="156" t="s">
        <v>581</v>
      </c>
      <c r="B32" s="156" t="s">
        <v>500</v>
      </c>
      <c r="C32" s="156" t="s">
        <v>582</v>
      </c>
      <c r="D32" s="156" t="s">
        <v>214</v>
      </c>
      <c r="E32" s="156" t="s">
        <v>112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</row>
    <row r="33" spans="1:54" ht="12.75">
      <c r="A33" s="156" t="s">
        <v>583</v>
      </c>
      <c r="B33" s="156" t="s">
        <v>584</v>
      </c>
      <c r="C33" s="156" t="s">
        <v>228</v>
      </c>
      <c r="D33" s="156" t="s">
        <v>214</v>
      </c>
      <c r="E33" s="156" t="s">
        <v>112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</row>
    <row r="34" spans="1:54" ht="12.75">
      <c r="A34" s="156" t="s">
        <v>154</v>
      </c>
      <c r="B34" s="156" t="s">
        <v>151</v>
      </c>
      <c r="C34" s="156" t="s">
        <v>155</v>
      </c>
      <c r="D34" s="156" t="s">
        <v>214</v>
      </c>
      <c r="E34" s="156" t="s">
        <v>112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</row>
    <row r="35" spans="1:54" ht="12.75">
      <c r="A35" s="156" t="s">
        <v>156</v>
      </c>
      <c r="B35" s="156" t="s">
        <v>157</v>
      </c>
      <c r="C35" s="156" t="s">
        <v>158</v>
      </c>
      <c r="D35" s="156" t="s">
        <v>214</v>
      </c>
      <c r="E35" s="156" t="s">
        <v>112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</row>
    <row r="36" spans="1:54" ht="12.75">
      <c r="A36" s="156" t="s">
        <v>585</v>
      </c>
      <c r="B36" s="156" t="s">
        <v>586</v>
      </c>
      <c r="C36" s="156" t="s">
        <v>587</v>
      </c>
      <c r="D36" s="156" t="s">
        <v>214</v>
      </c>
      <c r="E36" s="156" t="s">
        <v>112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</row>
    <row r="37" spans="1:54" ht="12.75">
      <c r="A37" s="156" t="s">
        <v>588</v>
      </c>
      <c r="B37" s="156" t="s">
        <v>589</v>
      </c>
      <c r="C37" s="156" t="s">
        <v>590</v>
      </c>
      <c r="D37" s="156" t="s">
        <v>214</v>
      </c>
      <c r="E37" s="156" t="s">
        <v>112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</row>
    <row r="38" spans="1:54" ht="12.75">
      <c r="A38" s="156" t="s">
        <v>361</v>
      </c>
      <c r="B38" s="156" t="s">
        <v>341</v>
      </c>
      <c r="C38" s="156" t="s">
        <v>153</v>
      </c>
      <c r="D38" s="156" t="s">
        <v>214</v>
      </c>
      <c r="E38" s="156" t="s">
        <v>112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</row>
    <row r="39" spans="1:54" ht="12.75">
      <c r="A39" s="156" t="s">
        <v>591</v>
      </c>
      <c r="B39" s="156" t="s">
        <v>592</v>
      </c>
      <c r="C39" s="156" t="s">
        <v>593</v>
      </c>
      <c r="D39" s="156" t="s">
        <v>214</v>
      </c>
      <c r="E39" s="156" t="s">
        <v>112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</row>
    <row r="40" spans="1:54" ht="12.75">
      <c r="A40" s="156" t="s">
        <v>594</v>
      </c>
      <c r="B40" s="156" t="s">
        <v>595</v>
      </c>
      <c r="C40" s="156" t="s">
        <v>217</v>
      </c>
      <c r="D40" s="156" t="s">
        <v>214</v>
      </c>
      <c r="E40" s="156" t="s">
        <v>112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</row>
    <row r="41" spans="1:54" ht="12.75">
      <c r="A41" s="156" t="s">
        <v>596</v>
      </c>
      <c r="B41" s="156" t="s">
        <v>224</v>
      </c>
      <c r="C41" s="156" t="s">
        <v>225</v>
      </c>
      <c r="D41" s="156" t="s">
        <v>214</v>
      </c>
      <c r="E41" s="156" t="s">
        <v>112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</row>
    <row r="42" spans="1:54" ht="12.75">
      <c r="A42" s="156" t="s">
        <v>597</v>
      </c>
      <c r="B42" s="156" t="s">
        <v>598</v>
      </c>
      <c r="C42" s="156" t="s">
        <v>599</v>
      </c>
      <c r="D42" s="156" t="s">
        <v>214</v>
      </c>
      <c r="E42" s="156" t="s">
        <v>112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</row>
    <row r="43" spans="1:54" ht="12.75">
      <c r="A43" s="156" t="s">
        <v>597</v>
      </c>
      <c r="B43" s="156" t="s">
        <v>598</v>
      </c>
      <c r="C43" s="156" t="s">
        <v>575</v>
      </c>
      <c r="D43" s="156" t="s">
        <v>214</v>
      </c>
      <c r="E43" s="156" t="s">
        <v>112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</row>
    <row r="44" spans="1:54" ht="12.75">
      <c r="A44" s="156" t="s">
        <v>501</v>
      </c>
      <c r="B44" s="156" t="s">
        <v>502</v>
      </c>
      <c r="C44" s="156" t="s">
        <v>144</v>
      </c>
      <c r="D44" s="156" t="s">
        <v>214</v>
      </c>
      <c r="E44" s="156" t="s">
        <v>112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</row>
    <row r="45" spans="1:54" ht="12.75">
      <c r="A45" s="156" t="s">
        <v>159</v>
      </c>
      <c r="B45" s="156" t="s">
        <v>160</v>
      </c>
      <c r="C45" s="156" t="s">
        <v>161</v>
      </c>
      <c r="D45" s="156" t="s">
        <v>214</v>
      </c>
      <c r="E45" s="156" t="s">
        <v>112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</row>
    <row r="46" spans="1:54" ht="12.75">
      <c r="A46" s="156" t="s">
        <v>162</v>
      </c>
      <c r="B46" s="156" t="s">
        <v>163</v>
      </c>
      <c r="C46" s="156" t="s">
        <v>164</v>
      </c>
      <c r="D46" s="156" t="s">
        <v>214</v>
      </c>
      <c r="E46" s="156" t="s">
        <v>112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</row>
    <row r="47" spans="1:54" ht="12.75">
      <c r="A47" s="156" t="s">
        <v>600</v>
      </c>
      <c r="B47" s="156" t="s">
        <v>296</v>
      </c>
      <c r="C47" s="156" t="s">
        <v>297</v>
      </c>
      <c r="D47" s="156" t="s">
        <v>214</v>
      </c>
      <c r="E47" s="156" t="s">
        <v>112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</row>
    <row r="48" spans="1:54" ht="12.75">
      <c r="A48" s="156" t="s">
        <v>601</v>
      </c>
      <c r="B48" s="156" t="s">
        <v>602</v>
      </c>
      <c r="C48" s="156" t="s">
        <v>603</v>
      </c>
      <c r="D48" s="156" t="s">
        <v>214</v>
      </c>
      <c r="E48" s="156" t="s">
        <v>112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</row>
    <row r="49" spans="1:54" ht="12.75">
      <c r="A49" s="156" t="s">
        <v>604</v>
      </c>
      <c r="B49" s="156" t="s">
        <v>605</v>
      </c>
      <c r="C49" s="156" t="s">
        <v>223</v>
      </c>
      <c r="D49" s="156" t="s">
        <v>214</v>
      </c>
      <c r="E49" s="156" t="s">
        <v>112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</row>
    <row r="50" spans="1:54" ht="12.75">
      <c r="A50" s="156" t="s">
        <v>606</v>
      </c>
      <c r="B50" s="156" t="s">
        <v>222</v>
      </c>
      <c r="C50" s="156" t="s">
        <v>223</v>
      </c>
      <c r="D50" s="156" t="s">
        <v>214</v>
      </c>
      <c r="E50" s="156" t="s">
        <v>112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</row>
    <row r="51" spans="1:54" ht="12.75">
      <c r="A51" s="156" t="s">
        <v>294</v>
      </c>
      <c r="B51" s="156" t="s">
        <v>295</v>
      </c>
      <c r="C51" s="156" t="s">
        <v>144</v>
      </c>
      <c r="D51" s="156" t="s">
        <v>214</v>
      </c>
      <c r="E51" s="156" t="s">
        <v>112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</row>
    <row r="52" spans="1:54" ht="12.75">
      <c r="A52" s="156" t="s">
        <v>607</v>
      </c>
      <c r="B52" s="156" t="s">
        <v>608</v>
      </c>
      <c r="C52" s="156" t="s">
        <v>144</v>
      </c>
      <c r="D52" s="156" t="s">
        <v>214</v>
      </c>
      <c r="E52" s="156" t="s">
        <v>112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</row>
    <row r="53" spans="1:54" ht="12.75">
      <c r="A53" s="156" t="s">
        <v>609</v>
      </c>
      <c r="B53" s="156" t="s">
        <v>610</v>
      </c>
      <c r="C53" s="156" t="s">
        <v>611</v>
      </c>
      <c r="D53" s="156" t="s">
        <v>214</v>
      </c>
      <c r="E53" s="156" t="s">
        <v>112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</row>
    <row r="54" spans="1:54" ht="12.75">
      <c r="A54" s="156" t="s">
        <v>165</v>
      </c>
      <c r="B54" s="156" t="s">
        <v>166</v>
      </c>
      <c r="C54" s="156" t="s">
        <v>161</v>
      </c>
      <c r="D54" s="156" t="s">
        <v>214</v>
      </c>
      <c r="E54" s="156" t="s">
        <v>112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</row>
    <row r="55" spans="1:54" ht="12.75">
      <c r="A55" s="156" t="s">
        <v>612</v>
      </c>
      <c r="B55" s="156" t="s">
        <v>613</v>
      </c>
      <c r="C55" s="156" t="s">
        <v>549</v>
      </c>
      <c r="D55" s="156" t="s">
        <v>214</v>
      </c>
      <c r="E55" s="156" t="s">
        <v>112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</row>
    <row r="56" spans="1:54" ht="12.75">
      <c r="A56" s="156" t="s">
        <v>167</v>
      </c>
      <c r="B56" s="156" t="s">
        <v>168</v>
      </c>
      <c r="C56" s="156" t="s">
        <v>169</v>
      </c>
      <c r="D56" s="156" t="s">
        <v>214</v>
      </c>
      <c r="E56" s="156" t="s">
        <v>112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</row>
    <row r="57" spans="1:54" ht="12.75">
      <c r="A57" s="156" t="s">
        <v>614</v>
      </c>
      <c r="B57" s="156" t="s">
        <v>615</v>
      </c>
      <c r="C57" s="156" t="s">
        <v>616</v>
      </c>
      <c r="D57" s="156" t="s">
        <v>214</v>
      </c>
      <c r="E57" s="156" t="s">
        <v>112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</row>
    <row r="58" spans="1:54" ht="12.75">
      <c r="A58" s="156" t="s">
        <v>170</v>
      </c>
      <c r="B58" s="156" t="s">
        <v>171</v>
      </c>
      <c r="C58" s="156" t="s">
        <v>172</v>
      </c>
      <c r="D58" s="156" t="s">
        <v>214</v>
      </c>
      <c r="E58" s="156" t="s">
        <v>112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</row>
    <row r="59" spans="1:54" ht="12.75">
      <c r="A59" s="156" t="s">
        <v>617</v>
      </c>
      <c r="B59" s="156" t="s">
        <v>618</v>
      </c>
      <c r="C59" s="156" t="s">
        <v>619</v>
      </c>
      <c r="D59" s="156" t="s">
        <v>226</v>
      </c>
      <c r="E59" s="156" t="s">
        <v>112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</row>
    <row r="60" spans="1:54" ht="12.75">
      <c r="A60" s="156" t="s">
        <v>620</v>
      </c>
      <c r="B60" s="156" t="s">
        <v>621</v>
      </c>
      <c r="C60" s="156" t="s">
        <v>332</v>
      </c>
      <c r="D60" s="156" t="s">
        <v>226</v>
      </c>
      <c r="E60" s="156" t="s">
        <v>112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</row>
    <row r="61" spans="1:54" ht="12.75">
      <c r="A61" s="156" t="s">
        <v>622</v>
      </c>
      <c r="B61" s="156" t="s">
        <v>233</v>
      </c>
      <c r="C61" s="156" t="s">
        <v>143</v>
      </c>
      <c r="D61" s="156" t="s">
        <v>226</v>
      </c>
      <c r="E61" s="156" t="s">
        <v>112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</row>
    <row r="62" spans="1:54" ht="12.75">
      <c r="A62" s="156" t="s">
        <v>623</v>
      </c>
      <c r="B62" s="156" t="s">
        <v>624</v>
      </c>
      <c r="C62" s="156" t="s">
        <v>143</v>
      </c>
      <c r="D62" s="156" t="s">
        <v>226</v>
      </c>
      <c r="E62" s="156" t="s">
        <v>112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</row>
    <row r="63" spans="1:54" ht="12.75">
      <c r="A63" s="156" t="s">
        <v>625</v>
      </c>
      <c r="B63" s="156" t="s">
        <v>234</v>
      </c>
      <c r="C63" s="156" t="s">
        <v>422</v>
      </c>
      <c r="D63" s="156" t="s">
        <v>226</v>
      </c>
      <c r="E63" s="156" t="s">
        <v>112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</row>
    <row r="64" spans="1:54" ht="12.75">
      <c r="A64" s="156" t="s">
        <v>626</v>
      </c>
      <c r="B64" s="156" t="s">
        <v>235</v>
      </c>
      <c r="C64" s="156" t="s">
        <v>153</v>
      </c>
      <c r="D64" s="156" t="s">
        <v>226</v>
      </c>
      <c r="E64" s="156" t="s">
        <v>112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</row>
    <row r="65" spans="1:54" ht="12.75">
      <c r="A65" s="156" t="s">
        <v>627</v>
      </c>
      <c r="B65" s="156" t="s">
        <v>240</v>
      </c>
      <c r="C65" s="156" t="s">
        <v>155</v>
      </c>
      <c r="D65" s="156" t="s">
        <v>226</v>
      </c>
      <c r="E65" s="156" t="s">
        <v>112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</row>
    <row r="66" spans="1:54" ht="12.75">
      <c r="A66" s="156" t="s">
        <v>628</v>
      </c>
      <c r="B66" s="156" t="s">
        <v>629</v>
      </c>
      <c r="C66" s="156" t="s">
        <v>158</v>
      </c>
      <c r="D66" s="156" t="s">
        <v>226</v>
      </c>
      <c r="E66" s="156" t="s">
        <v>112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</row>
    <row r="67" spans="1:54" ht="12.75">
      <c r="A67" s="156" t="s">
        <v>173</v>
      </c>
      <c r="B67" s="156" t="s">
        <v>174</v>
      </c>
      <c r="C67" s="156" t="s">
        <v>143</v>
      </c>
      <c r="D67" s="156" t="s">
        <v>226</v>
      </c>
      <c r="E67" s="156" t="s">
        <v>112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</row>
    <row r="68" spans="1:54" ht="12.75">
      <c r="A68" s="156" t="s">
        <v>630</v>
      </c>
      <c r="B68" s="156" t="s">
        <v>631</v>
      </c>
      <c r="C68" s="156" t="s">
        <v>176</v>
      </c>
      <c r="D68" s="156" t="s">
        <v>226</v>
      </c>
      <c r="E68" s="156" t="s">
        <v>112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</row>
    <row r="69" spans="1:54" ht="12.75">
      <c r="A69" s="156" t="s">
        <v>632</v>
      </c>
      <c r="B69" s="156" t="s">
        <v>633</v>
      </c>
      <c r="C69" s="156" t="s">
        <v>203</v>
      </c>
      <c r="D69" s="156" t="s">
        <v>226</v>
      </c>
      <c r="E69" s="156" t="s">
        <v>112</v>
      </c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</row>
    <row r="70" spans="1:54" ht="12.75">
      <c r="A70" s="156" t="s">
        <v>148</v>
      </c>
      <c r="B70" s="156" t="s">
        <v>149</v>
      </c>
      <c r="C70" s="156" t="s">
        <v>150</v>
      </c>
      <c r="D70" s="156" t="s">
        <v>226</v>
      </c>
      <c r="E70" s="156" t="s">
        <v>112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</row>
    <row r="71" spans="1:54" ht="12.75">
      <c r="A71" s="156" t="s">
        <v>177</v>
      </c>
      <c r="B71" s="156" t="s">
        <v>178</v>
      </c>
      <c r="C71" s="156" t="s">
        <v>179</v>
      </c>
      <c r="D71" s="156" t="s">
        <v>226</v>
      </c>
      <c r="E71" s="156" t="s">
        <v>112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</row>
    <row r="72" spans="1:54" ht="12.75">
      <c r="A72" s="156" t="s">
        <v>180</v>
      </c>
      <c r="B72" s="156" t="s">
        <v>181</v>
      </c>
      <c r="C72" s="156" t="s">
        <v>182</v>
      </c>
      <c r="D72" s="156" t="s">
        <v>226</v>
      </c>
      <c r="E72" s="156" t="s">
        <v>112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</row>
    <row r="73" spans="1:54" ht="12.75">
      <c r="A73" s="156" t="s">
        <v>634</v>
      </c>
      <c r="B73" s="156" t="s">
        <v>635</v>
      </c>
      <c r="C73" s="156" t="s">
        <v>203</v>
      </c>
      <c r="D73" s="156" t="s">
        <v>226</v>
      </c>
      <c r="E73" s="156" t="s">
        <v>112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</row>
    <row r="74" spans="1:54" ht="12.75">
      <c r="A74" s="156" t="s">
        <v>287</v>
      </c>
      <c r="B74" s="156" t="s">
        <v>288</v>
      </c>
      <c r="C74" s="156" t="s">
        <v>152</v>
      </c>
      <c r="D74" s="156" t="s">
        <v>226</v>
      </c>
      <c r="E74" s="156" t="s">
        <v>112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</row>
    <row r="75" spans="1:54" ht="12.75">
      <c r="A75" s="156" t="s">
        <v>183</v>
      </c>
      <c r="B75" s="156" t="s">
        <v>184</v>
      </c>
      <c r="C75" s="156" t="s">
        <v>185</v>
      </c>
      <c r="D75" s="156" t="s">
        <v>226</v>
      </c>
      <c r="E75" s="156" t="s">
        <v>112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6"/>
      <c r="BA75" s="156"/>
      <c r="BB75" s="156"/>
    </row>
    <row r="76" spans="1:54" ht="12.75">
      <c r="A76" s="156" t="s">
        <v>636</v>
      </c>
      <c r="B76" s="156" t="s">
        <v>637</v>
      </c>
      <c r="C76" s="156" t="s">
        <v>243</v>
      </c>
      <c r="D76" s="156" t="s">
        <v>226</v>
      </c>
      <c r="E76" s="156" t="s">
        <v>112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</row>
    <row r="77" spans="1:54" ht="12.75">
      <c r="A77" s="156" t="s">
        <v>638</v>
      </c>
      <c r="B77" s="156" t="s">
        <v>503</v>
      </c>
      <c r="C77" s="156" t="s">
        <v>241</v>
      </c>
      <c r="D77" s="156" t="s">
        <v>226</v>
      </c>
      <c r="E77" s="156" t="s">
        <v>112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</row>
    <row r="78" spans="1:54" ht="12.75">
      <c r="A78" s="156" t="s">
        <v>186</v>
      </c>
      <c r="B78" s="156" t="s">
        <v>187</v>
      </c>
      <c r="C78" s="156" t="s">
        <v>188</v>
      </c>
      <c r="D78" s="156" t="s">
        <v>226</v>
      </c>
      <c r="E78" s="156" t="s">
        <v>112</v>
      </c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</row>
    <row r="79" spans="1:54" ht="12.75">
      <c r="A79" s="156" t="s">
        <v>298</v>
      </c>
      <c r="B79" s="156" t="s">
        <v>299</v>
      </c>
      <c r="C79" s="156" t="s">
        <v>144</v>
      </c>
      <c r="D79" s="156" t="s">
        <v>226</v>
      </c>
      <c r="E79" s="156" t="s">
        <v>112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</row>
    <row r="80" spans="1:54" ht="12.75">
      <c r="A80" s="156" t="s">
        <v>189</v>
      </c>
      <c r="B80" s="156" t="s">
        <v>190</v>
      </c>
      <c r="C80" s="156" t="s">
        <v>191</v>
      </c>
      <c r="D80" s="156" t="s">
        <v>226</v>
      </c>
      <c r="E80" s="156" t="s">
        <v>112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</row>
    <row r="81" spans="1:54" ht="12.75">
      <c r="A81" s="156" t="s">
        <v>300</v>
      </c>
      <c r="B81" s="156" t="s">
        <v>301</v>
      </c>
      <c r="C81" s="156" t="s">
        <v>169</v>
      </c>
      <c r="D81" s="156" t="s">
        <v>226</v>
      </c>
      <c r="E81" s="156" t="s">
        <v>112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</row>
    <row r="82" spans="1:54" ht="12.75">
      <c r="A82" s="156" t="s">
        <v>229</v>
      </c>
      <c r="B82" s="156" t="s">
        <v>230</v>
      </c>
      <c r="C82" s="156" t="s">
        <v>155</v>
      </c>
      <c r="D82" s="156" t="s">
        <v>226</v>
      </c>
      <c r="E82" s="156" t="s">
        <v>112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</row>
    <row r="83" spans="1:54" ht="12.75">
      <c r="A83" s="156" t="s">
        <v>302</v>
      </c>
      <c r="B83" s="156" t="s">
        <v>303</v>
      </c>
      <c r="C83" s="156" t="s">
        <v>304</v>
      </c>
      <c r="D83" s="156" t="s">
        <v>226</v>
      </c>
      <c r="E83" s="156" t="s">
        <v>112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</row>
    <row r="84" spans="1:54" ht="12.75">
      <c r="A84" s="156" t="s">
        <v>639</v>
      </c>
      <c r="B84" s="156" t="s">
        <v>640</v>
      </c>
      <c r="C84" s="156" t="s">
        <v>203</v>
      </c>
      <c r="D84" s="156" t="s">
        <v>226</v>
      </c>
      <c r="E84" s="156" t="s">
        <v>112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</row>
    <row r="85" spans="1:54" ht="12.75">
      <c r="A85" s="156" t="s">
        <v>504</v>
      </c>
      <c r="B85" s="156" t="s">
        <v>315</v>
      </c>
      <c r="C85" s="156" t="s">
        <v>192</v>
      </c>
      <c r="D85" s="156" t="s">
        <v>226</v>
      </c>
      <c r="E85" s="156" t="s">
        <v>112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</row>
    <row r="86" spans="1:54" ht="12.75">
      <c r="A86" s="156" t="s">
        <v>641</v>
      </c>
      <c r="B86" s="156" t="s">
        <v>348</v>
      </c>
      <c r="C86" s="156" t="s">
        <v>153</v>
      </c>
      <c r="D86" s="156" t="s">
        <v>226</v>
      </c>
      <c r="E86" s="156" t="s">
        <v>112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6"/>
      <c r="BA86" s="156"/>
      <c r="BB86" s="156"/>
    </row>
    <row r="87" spans="1:54" ht="12.75">
      <c r="A87" s="156" t="s">
        <v>416</v>
      </c>
      <c r="B87" s="156" t="s">
        <v>417</v>
      </c>
      <c r="C87" s="156" t="s">
        <v>281</v>
      </c>
      <c r="D87" s="156" t="s">
        <v>226</v>
      </c>
      <c r="E87" s="156" t="s">
        <v>112</v>
      </c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</row>
    <row r="88" spans="1:54" ht="12.75">
      <c r="A88" s="156" t="s">
        <v>642</v>
      </c>
      <c r="B88" s="156" t="s">
        <v>320</v>
      </c>
      <c r="C88" s="156" t="s">
        <v>227</v>
      </c>
      <c r="D88" s="156" t="s">
        <v>226</v>
      </c>
      <c r="E88" s="156" t="s">
        <v>112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</row>
    <row r="89" spans="1:54" ht="12.75">
      <c r="A89" s="156" t="s">
        <v>643</v>
      </c>
      <c r="B89" s="156" t="s">
        <v>306</v>
      </c>
      <c r="C89" s="156" t="s">
        <v>169</v>
      </c>
      <c r="D89" s="156" t="s">
        <v>226</v>
      </c>
      <c r="E89" s="156" t="s">
        <v>112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</row>
    <row r="90" spans="1:54" ht="12.75">
      <c r="A90" s="156" t="s">
        <v>307</v>
      </c>
      <c r="B90" s="156" t="s">
        <v>308</v>
      </c>
      <c r="C90" s="156" t="s">
        <v>192</v>
      </c>
      <c r="D90" s="156" t="s">
        <v>226</v>
      </c>
      <c r="E90" s="156" t="s">
        <v>112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</row>
    <row r="91" spans="1:54" ht="12.75">
      <c r="A91" s="156" t="s">
        <v>505</v>
      </c>
      <c r="B91" s="156" t="s">
        <v>506</v>
      </c>
      <c r="C91" s="156" t="s">
        <v>143</v>
      </c>
      <c r="D91" s="156" t="s">
        <v>226</v>
      </c>
      <c r="E91" s="156" t="s">
        <v>112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</row>
    <row r="92" spans="1:54" ht="12.75">
      <c r="A92" s="156" t="s">
        <v>139</v>
      </c>
      <c r="B92" s="156" t="s">
        <v>232</v>
      </c>
      <c r="C92" s="156" t="s">
        <v>192</v>
      </c>
      <c r="D92" s="156" t="s">
        <v>226</v>
      </c>
      <c r="E92" s="156" t="s">
        <v>112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</row>
    <row r="93" spans="1:54" ht="12.75">
      <c r="A93" s="156" t="s">
        <v>552</v>
      </c>
      <c r="B93" s="156" t="s">
        <v>320</v>
      </c>
      <c r="C93" s="156" t="s">
        <v>192</v>
      </c>
      <c r="D93" s="156" t="s">
        <v>226</v>
      </c>
      <c r="E93" s="156" t="s">
        <v>112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</row>
    <row r="94" spans="1:54" ht="12.75">
      <c r="A94" s="156" t="s">
        <v>236</v>
      </c>
      <c r="B94" s="156" t="s">
        <v>237</v>
      </c>
      <c r="C94" s="156" t="s">
        <v>161</v>
      </c>
      <c r="D94" s="156" t="s">
        <v>226</v>
      </c>
      <c r="E94" s="156" t="s">
        <v>112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</row>
    <row r="95" spans="1:54" ht="12.75">
      <c r="A95" s="156" t="s">
        <v>238</v>
      </c>
      <c r="B95" s="156" t="s">
        <v>239</v>
      </c>
      <c r="C95" s="156" t="s">
        <v>144</v>
      </c>
      <c r="D95" s="156" t="s">
        <v>226</v>
      </c>
      <c r="E95" s="156" t="s">
        <v>112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</row>
    <row r="96" spans="1:54" ht="12.75">
      <c r="A96" s="156" t="s">
        <v>193</v>
      </c>
      <c r="B96" s="156" t="s">
        <v>194</v>
      </c>
      <c r="C96" s="156" t="s">
        <v>195</v>
      </c>
      <c r="D96" s="156" t="s">
        <v>226</v>
      </c>
      <c r="E96" s="156" t="s">
        <v>112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</row>
    <row r="97" spans="1:54" ht="12.75">
      <c r="A97" s="156" t="s">
        <v>309</v>
      </c>
      <c r="B97" s="156" t="s">
        <v>310</v>
      </c>
      <c r="C97" s="156" t="s">
        <v>150</v>
      </c>
      <c r="D97" s="156" t="s">
        <v>226</v>
      </c>
      <c r="E97" s="156" t="s">
        <v>112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</row>
    <row r="98" spans="1:54" ht="12.75">
      <c r="A98" s="156" t="s">
        <v>196</v>
      </c>
      <c r="B98" s="156" t="s">
        <v>197</v>
      </c>
      <c r="C98" s="156" t="s">
        <v>153</v>
      </c>
      <c r="D98" s="156" t="s">
        <v>226</v>
      </c>
      <c r="E98" s="156" t="s">
        <v>112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</row>
    <row r="99" spans="1:54" ht="12.75">
      <c r="A99" s="156" t="s">
        <v>245</v>
      </c>
      <c r="B99" s="156" t="s">
        <v>246</v>
      </c>
      <c r="C99" s="156" t="s">
        <v>143</v>
      </c>
      <c r="D99" s="156" t="s">
        <v>226</v>
      </c>
      <c r="E99" s="156" t="s">
        <v>112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</row>
    <row r="100" spans="1:54" ht="12.75">
      <c r="A100" s="156" t="s">
        <v>644</v>
      </c>
      <c r="B100" s="156" t="s">
        <v>645</v>
      </c>
      <c r="C100" s="156" t="s">
        <v>188</v>
      </c>
      <c r="D100" s="156" t="s">
        <v>226</v>
      </c>
      <c r="E100" s="156" t="s">
        <v>112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</row>
    <row r="101" spans="1:54" ht="12.75">
      <c r="A101" s="156" t="s">
        <v>646</v>
      </c>
      <c r="B101" s="156" t="s">
        <v>647</v>
      </c>
      <c r="C101" s="156" t="s">
        <v>220</v>
      </c>
      <c r="D101" s="156" t="s">
        <v>226</v>
      </c>
      <c r="E101" s="156" t="s">
        <v>112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</row>
    <row r="102" spans="1:54" ht="12.75">
      <c r="A102" s="156" t="s">
        <v>247</v>
      </c>
      <c r="B102" s="156" t="s">
        <v>248</v>
      </c>
      <c r="C102" s="156" t="s">
        <v>176</v>
      </c>
      <c r="D102" s="156" t="s">
        <v>226</v>
      </c>
      <c r="E102" s="156" t="s">
        <v>112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</row>
    <row r="103" spans="1:54" ht="12.75">
      <c r="A103" s="156" t="s">
        <v>648</v>
      </c>
      <c r="B103" s="156" t="s">
        <v>649</v>
      </c>
      <c r="C103" s="156" t="s">
        <v>143</v>
      </c>
      <c r="D103" s="156" t="s">
        <v>226</v>
      </c>
      <c r="E103" s="156" t="s">
        <v>112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</row>
    <row r="104" spans="1:54" ht="12.75">
      <c r="A104" s="156" t="s">
        <v>507</v>
      </c>
      <c r="B104" s="156" t="s">
        <v>508</v>
      </c>
      <c r="C104" s="156" t="s">
        <v>509</v>
      </c>
      <c r="D104" s="156" t="s">
        <v>226</v>
      </c>
      <c r="E104" s="156" t="s">
        <v>112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</row>
    <row r="105" spans="1:54" ht="12.75">
      <c r="A105" s="156" t="s">
        <v>650</v>
      </c>
      <c r="B105" s="156" t="s">
        <v>651</v>
      </c>
      <c r="C105" s="156" t="s">
        <v>616</v>
      </c>
      <c r="D105" s="156" t="s">
        <v>226</v>
      </c>
      <c r="E105" s="156" t="s">
        <v>112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</row>
    <row r="106" spans="1:54" ht="12.75">
      <c r="A106" s="156" t="s">
        <v>418</v>
      </c>
      <c r="B106" s="156" t="s">
        <v>419</v>
      </c>
      <c r="C106" s="156" t="s">
        <v>158</v>
      </c>
      <c r="D106" s="156" t="s">
        <v>226</v>
      </c>
      <c r="E106" s="156" t="s">
        <v>112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</row>
    <row r="107" spans="1:54" ht="12.75">
      <c r="A107" s="156" t="s">
        <v>553</v>
      </c>
      <c r="B107" s="156" t="s">
        <v>554</v>
      </c>
      <c r="C107" s="156" t="s">
        <v>145</v>
      </c>
      <c r="D107" s="156" t="s">
        <v>226</v>
      </c>
      <c r="E107" s="156" t="s">
        <v>112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</row>
    <row r="108" spans="1:54" ht="12.75">
      <c r="A108" s="156" t="s">
        <v>140</v>
      </c>
      <c r="B108" s="156" t="s">
        <v>198</v>
      </c>
      <c r="C108" s="156" t="s">
        <v>145</v>
      </c>
      <c r="D108" s="156" t="s">
        <v>226</v>
      </c>
      <c r="E108" s="156" t="s">
        <v>112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</row>
    <row r="109" spans="1:54" ht="12.75">
      <c r="A109" s="156" t="s">
        <v>199</v>
      </c>
      <c r="B109" s="156" t="s">
        <v>200</v>
      </c>
      <c r="C109" s="156" t="s">
        <v>145</v>
      </c>
      <c r="D109" s="156" t="s">
        <v>226</v>
      </c>
      <c r="E109" s="156" t="s">
        <v>112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</row>
    <row r="110" spans="1:54" ht="12.75">
      <c r="A110" s="156" t="s">
        <v>652</v>
      </c>
      <c r="B110" s="156" t="s">
        <v>200</v>
      </c>
      <c r="C110" s="156" t="s">
        <v>653</v>
      </c>
      <c r="D110" s="156" t="s">
        <v>226</v>
      </c>
      <c r="E110" s="156" t="s">
        <v>112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</row>
    <row r="111" spans="1:54" ht="12.75">
      <c r="A111" s="156" t="s">
        <v>654</v>
      </c>
      <c r="B111" s="156" t="s">
        <v>200</v>
      </c>
      <c r="C111" s="156" t="s">
        <v>655</v>
      </c>
      <c r="D111" s="156" t="s">
        <v>226</v>
      </c>
      <c r="E111" s="156" t="s">
        <v>112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</row>
    <row r="112" spans="1:54" ht="12.75">
      <c r="A112" s="156" t="s">
        <v>656</v>
      </c>
      <c r="B112" s="156" t="s">
        <v>200</v>
      </c>
      <c r="C112" s="156" t="s">
        <v>657</v>
      </c>
      <c r="D112" s="156" t="s">
        <v>226</v>
      </c>
      <c r="E112" s="156" t="s">
        <v>112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</row>
    <row r="113" spans="1:54" ht="12.75">
      <c r="A113" s="156" t="s">
        <v>658</v>
      </c>
      <c r="B113" s="156" t="s">
        <v>200</v>
      </c>
      <c r="C113" s="156" t="s">
        <v>659</v>
      </c>
      <c r="D113" s="156" t="s">
        <v>226</v>
      </c>
      <c r="E113" s="156" t="s">
        <v>112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</row>
    <row r="114" spans="1:54" ht="12.75">
      <c r="A114" s="156" t="s">
        <v>660</v>
      </c>
      <c r="B114" s="156" t="s">
        <v>200</v>
      </c>
      <c r="C114" s="156" t="s">
        <v>661</v>
      </c>
      <c r="D114" s="156" t="s">
        <v>226</v>
      </c>
      <c r="E114" s="156" t="s">
        <v>112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</row>
    <row r="115" spans="1:54" ht="12.75">
      <c r="A115" s="156" t="s">
        <v>662</v>
      </c>
      <c r="B115" s="156" t="s">
        <v>201</v>
      </c>
      <c r="C115" s="156" t="s">
        <v>202</v>
      </c>
      <c r="D115" s="156" t="s">
        <v>226</v>
      </c>
      <c r="E115" s="156" t="s">
        <v>112</v>
      </c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</row>
    <row r="116" spans="1:54" ht="12.75">
      <c r="A116" s="156" t="s">
        <v>555</v>
      </c>
      <c r="B116" s="156" t="s">
        <v>556</v>
      </c>
      <c r="C116" s="156" t="s">
        <v>192</v>
      </c>
      <c r="D116" s="156" t="s">
        <v>226</v>
      </c>
      <c r="E116" s="156" t="s">
        <v>112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</row>
    <row r="117" spans="1:54" ht="12.75">
      <c r="A117" s="156" t="s">
        <v>249</v>
      </c>
      <c r="B117" s="156" t="s">
        <v>250</v>
      </c>
      <c r="C117" s="156" t="s">
        <v>143</v>
      </c>
      <c r="D117" s="156" t="s">
        <v>226</v>
      </c>
      <c r="E117" s="156" t="s">
        <v>112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</row>
    <row r="118" spans="1:54" ht="12.75">
      <c r="A118" s="156" t="s">
        <v>251</v>
      </c>
      <c r="B118" s="156" t="s">
        <v>252</v>
      </c>
      <c r="C118" s="156" t="s">
        <v>143</v>
      </c>
      <c r="D118" s="156" t="s">
        <v>226</v>
      </c>
      <c r="E118" s="156" t="s">
        <v>112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</row>
    <row r="119" spans="1:54" ht="12.75">
      <c r="A119" s="156" t="s">
        <v>663</v>
      </c>
      <c r="B119" s="156" t="s">
        <v>664</v>
      </c>
      <c r="C119" s="156" t="s">
        <v>143</v>
      </c>
      <c r="D119" s="156" t="s">
        <v>226</v>
      </c>
      <c r="E119" s="156" t="s">
        <v>112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</row>
    <row r="120" spans="1:54" ht="12.75">
      <c r="A120" s="156" t="s">
        <v>204</v>
      </c>
      <c r="B120" s="156" t="s">
        <v>205</v>
      </c>
      <c r="C120" s="156" t="s">
        <v>192</v>
      </c>
      <c r="D120" s="156" t="s">
        <v>226</v>
      </c>
      <c r="E120" s="156" t="s">
        <v>112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</row>
    <row r="121" spans="1:54" ht="12.75">
      <c r="A121" s="156" t="s">
        <v>665</v>
      </c>
      <c r="B121" s="156" t="s">
        <v>666</v>
      </c>
      <c r="C121" s="156" t="s">
        <v>220</v>
      </c>
      <c r="D121" s="156" t="s">
        <v>226</v>
      </c>
      <c r="E121" s="156" t="s">
        <v>112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</row>
    <row r="122" spans="1:54" ht="12.75">
      <c r="A122" s="156" t="s">
        <v>667</v>
      </c>
      <c r="B122" s="156" t="s">
        <v>668</v>
      </c>
      <c r="C122" s="156" t="s">
        <v>143</v>
      </c>
      <c r="D122" s="156" t="s">
        <v>226</v>
      </c>
      <c r="E122" s="156" t="s">
        <v>112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</row>
    <row r="123" spans="1:54" ht="12.75">
      <c r="A123" s="156" t="s">
        <v>253</v>
      </c>
      <c r="B123" s="156" t="s">
        <v>254</v>
      </c>
      <c r="C123" s="156" t="s">
        <v>669</v>
      </c>
      <c r="D123" s="156" t="s">
        <v>226</v>
      </c>
      <c r="E123" s="156" t="s">
        <v>112</v>
      </c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</row>
    <row r="124" spans="1:54" ht="12.75">
      <c r="A124" s="156" t="s">
        <v>311</v>
      </c>
      <c r="B124" s="156" t="s">
        <v>312</v>
      </c>
      <c r="C124" s="156" t="s">
        <v>161</v>
      </c>
      <c r="D124" s="156" t="s">
        <v>226</v>
      </c>
      <c r="E124" s="156" t="s">
        <v>112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</row>
    <row r="125" spans="1:54" ht="12.75">
      <c r="A125" s="156" t="s">
        <v>313</v>
      </c>
      <c r="B125" s="156" t="s">
        <v>314</v>
      </c>
      <c r="C125" s="156" t="s">
        <v>158</v>
      </c>
      <c r="D125" s="156" t="s">
        <v>226</v>
      </c>
      <c r="E125" s="156" t="s">
        <v>112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</row>
    <row r="126" spans="1:54" ht="12.75">
      <c r="A126" s="156" t="s">
        <v>670</v>
      </c>
      <c r="B126" s="156" t="s">
        <v>671</v>
      </c>
      <c r="C126" s="156" t="s">
        <v>243</v>
      </c>
      <c r="D126" s="156" t="s">
        <v>226</v>
      </c>
      <c r="E126" s="156" t="s">
        <v>112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</row>
    <row r="127" spans="1:54" ht="12.75">
      <c r="A127" s="156" t="s">
        <v>672</v>
      </c>
      <c r="B127" s="156" t="s">
        <v>673</v>
      </c>
      <c r="C127" s="156" t="s">
        <v>158</v>
      </c>
      <c r="D127" s="156" t="s">
        <v>226</v>
      </c>
      <c r="E127" s="156" t="s">
        <v>112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</row>
    <row r="128" spans="1:54" ht="12.75">
      <c r="A128" s="156" t="s">
        <v>674</v>
      </c>
      <c r="B128" s="156" t="s">
        <v>675</v>
      </c>
      <c r="C128" s="156" t="s">
        <v>158</v>
      </c>
      <c r="D128" s="156" t="s">
        <v>226</v>
      </c>
      <c r="E128" s="156" t="s">
        <v>112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</row>
    <row r="129" spans="1:54" ht="12.75">
      <c r="A129" s="156" t="s">
        <v>255</v>
      </c>
      <c r="B129" s="156" t="s">
        <v>256</v>
      </c>
      <c r="C129" s="156" t="s">
        <v>257</v>
      </c>
      <c r="D129" s="156" t="s">
        <v>226</v>
      </c>
      <c r="E129" s="156" t="s">
        <v>112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</row>
    <row r="130" spans="1:54" ht="12.75">
      <c r="A130" s="156" t="s">
        <v>676</v>
      </c>
      <c r="B130" s="156" t="s">
        <v>677</v>
      </c>
      <c r="C130" s="156" t="s">
        <v>227</v>
      </c>
      <c r="D130" s="156" t="s">
        <v>226</v>
      </c>
      <c r="E130" s="156" t="s">
        <v>112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</row>
    <row r="131" spans="1:54" ht="12.75">
      <c r="A131" s="156" t="s">
        <v>316</v>
      </c>
      <c r="B131" s="156" t="s">
        <v>317</v>
      </c>
      <c r="C131" s="156" t="s">
        <v>192</v>
      </c>
      <c r="D131" s="156" t="s">
        <v>226</v>
      </c>
      <c r="E131" s="156" t="s">
        <v>112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</row>
    <row r="132" spans="1:54" ht="12.75">
      <c r="A132" s="156" t="s">
        <v>258</v>
      </c>
      <c r="B132" s="156" t="s">
        <v>259</v>
      </c>
      <c r="C132" s="156" t="s">
        <v>176</v>
      </c>
      <c r="D132" s="156" t="s">
        <v>226</v>
      </c>
      <c r="E132" s="156" t="s">
        <v>112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</row>
    <row r="133" spans="1:54" ht="12.75">
      <c r="A133" s="156" t="s">
        <v>678</v>
      </c>
      <c r="B133" s="156" t="s">
        <v>679</v>
      </c>
      <c r="C133" s="156" t="s">
        <v>144</v>
      </c>
      <c r="D133" s="156" t="s">
        <v>226</v>
      </c>
      <c r="E133" s="156" t="s">
        <v>112</v>
      </c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</row>
    <row r="134" spans="1:54" ht="12.75">
      <c r="A134" s="156" t="s">
        <v>680</v>
      </c>
      <c r="B134" s="156" t="s">
        <v>270</v>
      </c>
      <c r="C134" s="156" t="s">
        <v>164</v>
      </c>
      <c r="D134" s="156" t="s">
        <v>226</v>
      </c>
      <c r="E134" s="156" t="s">
        <v>112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</row>
    <row r="135" spans="1:54" ht="12.75">
      <c r="A135" s="156" t="s">
        <v>206</v>
      </c>
      <c r="B135" s="156" t="s">
        <v>207</v>
      </c>
      <c r="C135" s="156" t="s">
        <v>144</v>
      </c>
      <c r="D135" s="156" t="s">
        <v>226</v>
      </c>
      <c r="E135" s="156" t="s">
        <v>112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</row>
    <row r="136" spans="1:54" ht="12.75">
      <c r="A136" s="156" t="s">
        <v>260</v>
      </c>
      <c r="B136" s="156" t="s">
        <v>261</v>
      </c>
      <c r="C136" s="156" t="s">
        <v>143</v>
      </c>
      <c r="D136" s="156" t="s">
        <v>226</v>
      </c>
      <c r="E136" s="156" t="s">
        <v>112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</row>
    <row r="137" spans="1:54" ht="12.75">
      <c r="A137" s="156" t="s">
        <v>262</v>
      </c>
      <c r="B137" s="156" t="s">
        <v>263</v>
      </c>
      <c r="C137" s="156" t="s">
        <v>176</v>
      </c>
      <c r="D137" s="156" t="s">
        <v>226</v>
      </c>
      <c r="E137" s="156" t="s">
        <v>112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</row>
    <row r="138" spans="1:54" ht="12.75">
      <c r="A138" s="156" t="s">
        <v>318</v>
      </c>
      <c r="B138" s="156" t="s">
        <v>319</v>
      </c>
      <c r="C138" s="156" t="s">
        <v>244</v>
      </c>
      <c r="D138" s="156" t="s">
        <v>226</v>
      </c>
      <c r="E138" s="156" t="s">
        <v>112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</row>
    <row r="139" spans="1:54" ht="12.75">
      <c r="A139" s="156" t="s">
        <v>681</v>
      </c>
      <c r="B139" s="156" t="s">
        <v>682</v>
      </c>
      <c r="C139" s="156" t="s">
        <v>144</v>
      </c>
      <c r="D139" s="156" t="s">
        <v>226</v>
      </c>
      <c r="E139" s="156" t="s">
        <v>112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</row>
    <row r="140" spans="1:54" ht="12.75">
      <c r="A140" s="156" t="s">
        <v>264</v>
      </c>
      <c r="B140" s="156" t="s">
        <v>265</v>
      </c>
      <c r="C140" s="156" t="s">
        <v>188</v>
      </c>
      <c r="D140" s="156" t="s">
        <v>226</v>
      </c>
      <c r="E140" s="156" t="s">
        <v>112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</row>
    <row r="141" spans="1:54" ht="12.75">
      <c r="A141" s="156" t="s">
        <v>683</v>
      </c>
      <c r="B141" s="156" t="s">
        <v>684</v>
      </c>
      <c r="C141" s="156" t="s">
        <v>161</v>
      </c>
      <c r="D141" s="156" t="s">
        <v>226</v>
      </c>
      <c r="E141" s="156" t="s">
        <v>112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</row>
    <row r="142" spans="1:54" ht="12.75">
      <c r="A142" s="156" t="s">
        <v>266</v>
      </c>
      <c r="B142" s="156" t="s">
        <v>267</v>
      </c>
      <c r="C142" s="156" t="s">
        <v>144</v>
      </c>
      <c r="D142" s="156" t="s">
        <v>226</v>
      </c>
      <c r="E142" s="156" t="s">
        <v>112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/>
      <c r="AT142" s="156"/>
      <c r="AU142" s="156"/>
      <c r="AV142" s="156"/>
      <c r="AW142" s="156"/>
      <c r="AX142" s="156"/>
      <c r="AY142" s="156"/>
      <c r="AZ142" s="156"/>
      <c r="BA142" s="156"/>
      <c r="BB142" s="156"/>
    </row>
    <row r="143" spans="1:54" ht="12.75">
      <c r="A143" s="156" t="s">
        <v>268</v>
      </c>
      <c r="B143" s="156" t="s">
        <v>269</v>
      </c>
      <c r="C143" s="156" t="s">
        <v>143</v>
      </c>
      <c r="D143" s="156" t="s">
        <v>226</v>
      </c>
      <c r="E143" s="156" t="s">
        <v>112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</row>
    <row r="144" spans="1:54" ht="12.75">
      <c r="A144" s="156" t="s">
        <v>271</v>
      </c>
      <c r="B144" s="156" t="s">
        <v>272</v>
      </c>
      <c r="C144" s="156" t="s">
        <v>164</v>
      </c>
      <c r="D144" s="156" t="s">
        <v>226</v>
      </c>
      <c r="E144" s="156" t="s">
        <v>112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</row>
    <row r="145" spans="1:54" ht="12.75">
      <c r="A145" s="156" t="s">
        <v>685</v>
      </c>
      <c r="B145" s="156" t="s">
        <v>686</v>
      </c>
      <c r="C145" s="156" t="s">
        <v>143</v>
      </c>
      <c r="D145" s="156" t="s">
        <v>226</v>
      </c>
      <c r="E145" s="156" t="s">
        <v>112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</row>
    <row r="146" spans="1:54" ht="12.75">
      <c r="A146" s="156" t="s">
        <v>273</v>
      </c>
      <c r="B146" s="156" t="s">
        <v>274</v>
      </c>
      <c r="C146" s="156" t="s">
        <v>143</v>
      </c>
      <c r="D146" s="156" t="s">
        <v>226</v>
      </c>
      <c r="E146" s="156" t="s">
        <v>112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156"/>
      <c r="AO146" s="156"/>
      <c r="AP146" s="156"/>
      <c r="AQ146" s="156"/>
      <c r="AR146" s="156"/>
      <c r="AS146" s="156"/>
      <c r="AT146" s="156"/>
      <c r="AU146" s="156"/>
      <c r="AV146" s="156"/>
      <c r="AW146" s="156"/>
      <c r="AX146" s="156"/>
      <c r="AY146" s="156"/>
      <c r="AZ146" s="156"/>
      <c r="BA146" s="156"/>
      <c r="BB146" s="156"/>
    </row>
    <row r="147" spans="1:54" ht="12.75">
      <c r="A147" s="156" t="s">
        <v>687</v>
      </c>
      <c r="B147" s="156" t="s">
        <v>275</v>
      </c>
      <c r="C147" s="156" t="s">
        <v>143</v>
      </c>
      <c r="D147" s="156" t="s">
        <v>226</v>
      </c>
      <c r="E147" s="156" t="s">
        <v>112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</row>
    <row r="148" spans="1:54" ht="12.75">
      <c r="A148" s="156" t="s">
        <v>688</v>
      </c>
      <c r="B148" s="156" t="s">
        <v>689</v>
      </c>
      <c r="C148" s="156" t="s">
        <v>143</v>
      </c>
      <c r="D148" s="156" t="s">
        <v>226</v>
      </c>
      <c r="E148" s="156" t="s">
        <v>112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156"/>
      <c r="AK148" s="156"/>
      <c r="AL148" s="156"/>
      <c r="AM148" s="156"/>
      <c r="AN148" s="156"/>
      <c r="AO148" s="156"/>
      <c r="AP148" s="156"/>
      <c r="AQ148" s="156"/>
      <c r="AR148" s="156"/>
      <c r="AS148" s="156"/>
      <c r="AT148" s="156"/>
      <c r="AU148" s="156"/>
      <c r="AV148" s="156"/>
      <c r="AW148" s="156"/>
      <c r="AX148" s="156"/>
      <c r="AY148" s="156"/>
      <c r="AZ148" s="156"/>
      <c r="BA148" s="156"/>
      <c r="BB148" s="156"/>
    </row>
    <row r="149" spans="1:54" ht="12.75">
      <c r="A149" s="156" t="s">
        <v>690</v>
      </c>
      <c r="B149" s="156" t="s">
        <v>691</v>
      </c>
      <c r="C149" s="156" t="s">
        <v>144</v>
      </c>
      <c r="D149" s="156" t="s">
        <v>226</v>
      </c>
      <c r="E149" s="156" t="s">
        <v>112</v>
      </c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</row>
    <row r="150" spans="1:54" ht="12.75">
      <c r="A150" s="156" t="s">
        <v>276</v>
      </c>
      <c r="B150" s="156" t="s">
        <v>277</v>
      </c>
      <c r="C150" s="156" t="s">
        <v>143</v>
      </c>
      <c r="D150" s="156" t="s">
        <v>226</v>
      </c>
      <c r="E150" s="156" t="s">
        <v>112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156"/>
      <c r="AL150" s="156"/>
      <c r="AM150" s="156"/>
      <c r="AN150" s="156"/>
      <c r="AO150" s="156"/>
      <c r="AP150" s="156"/>
      <c r="AQ150" s="156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</row>
    <row r="151" spans="1:54" ht="12.75">
      <c r="A151" s="156" t="s">
        <v>692</v>
      </c>
      <c r="B151" s="156" t="s">
        <v>693</v>
      </c>
      <c r="C151" s="156" t="s">
        <v>188</v>
      </c>
      <c r="D151" s="156" t="s">
        <v>226</v>
      </c>
      <c r="E151" s="156" t="s">
        <v>112</v>
      </c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156"/>
      <c r="AO151" s="156"/>
      <c r="AP151" s="156"/>
      <c r="AQ151" s="156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</row>
    <row r="152" spans="1:54" ht="12.75">
      <c r="A152" s="156" t="s">
        <v>694</v>
      </c>
      <c r="B152" s="156" t="s">
        <v>695</v>
      </c>
      <c r="C152" s="156" t="s">
        <v>188</v>
      </c>
      <c r="D152" s="156" t="s">
        <v>226</v>
      </c>
      <c r="E152" s="156" t="s">
        <v>112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</row>
    <row r="153" spans="1:54" ht="12.75">
      <c r="A153" s="156" t="s">
        <v>278</v>
      </c>
      <c r="B153" s="156" t="s">
        <v>279</v>
      </c>
      <c r="C153" s="156" t="s">
        <v>280</v>
      </c>
      <c r="D153" s="156" t="s">
        <v>226</v>
      </c>
      <c r="E153" s="156" t="s">
        <v>112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156"/>
      <c r="AK153" s="156"/>
      <c r="AL153" s="156"/>
      <c r="AM153" s="156"/>
      <c r="AN153" s="156"/>
      <c r="AO153" s="156"/>
      <c r="AP153" s="156"/>
      <c r="AQ153" s="156"/>
      <c r="AR153" s="156"/>
      <c r="AS153" s="156"/>
      <c r="AT153" s="156"/>
      <c r="AU153" s="156"/>
      <c r="AV153" s="156"/>
      <c r="AW153" s="156"/>
      <c r="AX153" s="156"/>
      <c r="AY153" s="156"/>
      <c r="AZ153" s="156"/>
      <c r="BA153" s="156"/>
      <c r="BB153" s="156"/>
    </row>
    <row r="154" spans="1:54" ht="12.75">
      <c r="A154" s="156" t="s">
        <v>696</v>
      </c>
      <c r="B154" s="156" t="s">
        <v>697</v>
      </c>
      <c r="C154" s="156" t="s">
        <v>698</v>
      </c>
      <c r="D154" s="156" t="s">
        <v>226</v>
      </c>
      <c r="E154" s="156" t="s">
        <v>112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156"/>
      <c r="AK154" s="156"/>
      <c r="AL154" s="156"/>
      <c r="AM154" s="156"/>
      <c r="AN154" s="156"/>
      <c r="AO154" s="156"/>
      <c r="AP154" s="156"/>
      <c r="AQ154" s="156"/>
      <c r="AR154" s="156"/>
      <c r="AS154" s="156"/>
      <c r="AT154" s="156"/>
      <c r="AU154" s="156"/>
      <c r="AV154" s="156"/>
      <c r="AW154" s="156"/>
      <c r="AX154" s="156"/>
      <c r="AY154" s="156"/>
      <c r="AZ154" s="156"/>
      <c r="BA154" s="156"/>
      <c r="BB154" s="156"/>
    </row>
    <row r="155" spans="1:54" ht="12.75">
      <c r="A155" s="156" t="s">
        <v>699</v>
      </c>
      <c r="B155" s="156" t="s">
        <v>700</v>
      </c>
      <c r="C155" s="156" t="s">
        <v>150</v>
      </c>
      <c r="D155" s="156" t="s">
        <v>226</v>
      </c>
      <c r="E155" s="156" t="s">
        <v>112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156"/>
      <c r="AK155" s="156"/>
      <c r="AL155" s="156"/>
      <c r="AM155" s="156"/>
      <c r="AN155" s="156"/>
      <c r="AO155" s="156"/>
      <c r="AP155" s="156"/>
      <c r="AQ155" s="156"/>
      <c r="AR155" s="156"/>
      <c r="AS155" s="156"/>
      <c r="AT155" s="156"/>
      <c r="AU155" s="156"/>
      <c r="AV155" s="156"/>
      <c r="AW155" s="156"/>
      <c r="AX155" s="156"/>
      <c r="AY155" s="156"/>
      <c r="AZ155" s="156"/>
      <c r="BA155" s="156"/>
      <c r="BB155" s="156"/>
    </row>
    <row r="156" spans="1:54" ht="12.75">
      <c r="A156" s="156" t="s">
        <v>701</v>
      </c>
      <c r="B156" s="156" t="s">
        <v>305</v>
      </c>
      <c r="C156" s="156" t="s">
        <v>161</v>
      </c>
      <c r="D156" s="156" t="s">
        <v>226</v>
      </c>
      <c r="E156" s="156" t="s">
        <v>112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156"/>
    </row>
    <row r="157" spans="1:54" ht="12.75">
      <c r="A157" s="156" t="s">
        <v>702</v>
      </c>
      <c r="B157" s="156" t="s">
        <v>175</v>
      </c>
      <c r="C157" s="156" t="s">
        <v>176</v>
      </c>
      <c r="D157" s="156" t="s">
        <v>226</v>
      </c>
      <c r="E157" s="156" t="s">
        <v>112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156"/>
      <c r="AK157" s="156"/>
      <c r="AL157" s="156"/>
      <c r="AM157" s="156"/>
      <c r="AN157" s="156"/>
      <c r="AO157" s="156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156"/>
      <c r="AZ157" s="156"/>
      <c r="BA157" s="156"/>
      <c r="BB157" s="156"/>
    </row>
    <row r="158" spans="1:54" ht="12.75">
      <c r="A158" s="156" t="s">
        <v>569</v>
      </c>
      <c r="B158" s="156" t="s">
        <v>231</v>
      </c>
      <c r="C158" s="156" t="s">
        <v>570</v>
      </c>
      <c r="D158" s="156" t="s">
        <v>226</v>
      </c>
      <c r="E158" s="156" t="s">
        <v>112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6"/>
      <c r="AU158" s="156"/>
      <c r="AV158" s="156"/>
      <c r="AW158" s="156"/>
      <c r="AX158" s="156"/>
      <c r="AY158" s="156"/>
      <c r="AZ158" s="156"/>
      <c r="BA158" s="156"/>
      <c r="BB158" s="156"/>
    </row>
    <row r="159" spans="1:54" ht="12.75">
      <c r="A159" s="156" t="s">
        <v>703</v>
      </c>
      <c r="B159" s="156" t="s">
        <v>704</v>
      </c>
      <c r="C159" s="156" t="s">
        <v>593</v>
      </c>
      <c r="D159" s="156" t="s">
        <v>226</v>
      </c>
      <c r="E159" s="156" t="s">
        <v>112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</row>
    <row r="160" spans="1:54" ht="12.75">
      <c r="A160" s="156" t="s">
        <v>703</v>
      </c>
      <c r="B160" s="156" t="s">
        <v>704</v>
      </c>
      <c r="C160" s="156" t="s">
        <v>422</v>
      </c>
      <c r="D160" s="156" t="s">
        <v>226</v>
      </c>
      <c r="E160" s="156" t="s">
        <v>112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56"/>
      <c r="AI160" s="156"/>
      <c r="AJ160" s="156"/>
      <c r="AK160" s="156"/>
      <c r="AL160" s="156"/>
      <c r="AM160" s="156"/>
      <c r="AN160" s="156"/>
      <c r="AO160" s="156"/>
      <c r="AP160" s="156"/>
      <c r="AQ160" s="156"/>
      <c r="AR160" s="156"/>
      <c r="AS160" s="156"/>
      <c r="AT160" s="156"/>
      <c r="AU160" s="156"/>
      <c r="AV160" s="156"/>
      <c r="AW160" s="156"/>
      <c r="AX160" s="156"/>
      <c r="AY160" s="156"/>
      <c r="AZ160" s="156"/>
      <c r="BA160" s="156"/>
      <c r="BB160" s="156"/>
    </row>
    <row r="161" spans="1:54" ht="12.75">
      <c r="A161" s="156" t="s">
        <v>705</v>
      </c>
      <c r="B161" s="156" t="s">
        <v>386</v>
      </c>
      <c r="C161" s="156" t="s">
        <v>706</v>
      </c>
      <c r="D161" s="156" t="s">
        <v>226</v>
      </c>
      <c r="E161" s="156" t="s">
        <v>112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6"/>
      <c r="AT161" s="156"/>
      <c r="AU161" s="156"/>
      <c r="AV161" s="156"/>
      <c r="AW161" s="156"/>
      <c r="AX161" s="156"/>
      <c r="AY161" s="156"/>
      <c r="AZ161" s="156"/>
      <c r="BA161" s="156"/>
      <c r="BB161" s="156"/>
    </row>
    <row r="162" spans="1:54" ht="12.75">
      <c r="A162" s="156" t="s">
        <v>510</v>
      </c>
      <c r="B162" s="156" t="s">
        <v>201</v>
      </c>
      <c r="C162" s="156" t="s">
        <v>423</v>
      </c>
      <c r="D162" s="156" t="s">
        <v>226</v>
      </c>
      <c r="E162" s="156" t="s">
        <v>112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56"/>
      <c r="AI162" s="156"/>
      <c r="AJ162" s="156"/>
      <c r="AK162" s="156"/>
      <c r="AL162" s="156"/>
      <c r="AM162" s="156"/>
      <c r="AN162" s="156"/>
      <c r="AO162" s="156"/>
      <c r="AP162" s="156"/>
      <c r="AQ162" s="156"/>
      <c r="AR162" s="156"/>
      <c r="AS162" s="156"/>
      <c r="AT162" s="156"/>
      <c r="AU162" s="156"/>
      <c r="AV162" s="156"/>
      <c r="AW162" s="156"/>
      <c r="AX162" s="156"/>
      <c r="AY162" s="156"/>
      <c r="AZ162" s="156"/>
      <c r="BA162" s="156"/>
      <c r="BB162" s="156"/>
    </row>
    <row r="163" spans="1:54" ht="12.75">
      <c r="A163" s="156" t="s">
        <v>707</v>
      </c>
      <c r="B163" s="156" t="s">
        <v>708</v>
      </c>
      <c r="C163" s="156" t="s">
        <v>188</v>
      </c>
      <c r="D163" s="156" t="s">
        <v>226</v>
      </c>
      <c r="E163" s="156" t="s">
        <v>112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156"/>
      <c r="AL163" s="156"/>
      <c r="AM163" s="156"/>
      <c r="AN163" s="156"/>
      <c r="AO163" s="156"/>
      <c r="AP163" s="156"/>
      <c r="AQ163" s="156"/>
      <c r="AR163" s="156"/>
      <c r="AS163" s="156"/>
      <c r="AT163" s="156"/>
      <c r="AU163" s="156"/>
      <c r="AV163" s="156"/>
      <c r="AW163" s="156"/>
      <c r="AX163" s="156"/>
      <c r="AY163" s="156"/>
      <c r="AZ163" s="156"/>
      <c r="BA163" s="156"/>
      <c r="BB163" s="156"/>
    </row>
    <row r="164" spans="1:54" ht="12.75">
      <c r="A164" s="156" t="s">
        <v>709</v>
      </c>
      <c r="B164" s="156" t="s">
        <v>710</v>
      </c>
      <c r="C164" s="156" t="s">
        <v>220</v>
      </c>
      <c r="D164" s="156" t="s">
        <v>226</v>
      </c>
      <c r="E164" s="156" t="s">
        <v>112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56"/>
      <c r="AI164" s="156"/>
      <c r="AJ164" s="156"/>
      <c r="AK164" s="156"/>
      <c r="AL164" s="156"/>
      <c r="AM164" s="156"/>
      <c r="AN164" s="156"/>
      <c r="AO164" s="156"/>
      <c r="AP164" s="156"/>
      <c r="AQ164" s="156"/>
      <c r="AR164" s="156"/>
      <c r="AS164" s="156"/>
      <c r="AT164" s="156"/>
      <c r="AU164" s="156"/>
      <c r="AV164" s="156"/>
      <c r="AW164" s="156"/>
      <c r="AX164" s="156"/>
      <c r="AY164" s="156"/>
      <c r="AZ164" s="156"/>
      <c r="BA164" s="156"/>
      <c r="BB164" s="156"/>
    </row>
    <row r="165" spans="1:54" ht="12.75">
      <c r="A165" s="156" t="s">
        <v>387</v>
      </c>
      <c r="B165" s="156" t="s">
        <v>386</v>
      </c>
      <c r="C165" s="156" t="s">
        <v>388</v>
      </c>
      <c r="D165" s="156" t="s">
        <v>226</v>
      </c>
      <c r="E165" s="156" t="s">
        <v>112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6"/>
      <c r="AT165" s="156"/>
      <c r="AU165" s="156"/>
      <c r="AV165" s="156"/>
      <c r="AW165" s="156"/>
      <c r="AX165" s="156"/>
      <c r="AY165" s="156"/>
      <c r="AZ165" s="156"/>
      <c r="BA165" s="156"/>
      <c r="BB165" s="156"/>
    </row>
    <row r="166" spans="1:54" ht="12.75">
      <c r="A166" s="156" t="s">
        <v>711</v>
      </c>
      <c r="B166" s="156" t="s">
        <v>386</v>
      </c>
      <c r="C166" s="156" t="s">
        <v>712</v>
      </c>
      <c r="D166" s="156" t="s">
        <v>226</v>
      </c>
      <c r="E166" s="156" t="s">
        <v>112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56"/>
      <c r="AI166" s="156"/>
      <c r="AJ166" s="156"/>
      <c r="AK166" s="156"/>
      <c r="AL166" s="156"/>
      <c r="AM166" s="156"/>
      <c r="AN166" s="156"/>
      <c r="AO166" s="156"/>
      <c r="AP166" s="156"/>
      <c r="AQ166" s="156"/>
      <c r="AR166" s="156"/>
      <c r="AS166" s="156"/>
      <c r="AT166" s="156"/>
      <c r="AU166" s="156"/>
      <c r="AV166" s="156"/>
      <c r="AW166" s="156"/>
      <c r="AX166" s="156"/>
      <c r="AY166" s="156"/>
      <c r="AZ166" s="156"/>
      <c r="BA166" s="156"/>
      <c r="BB166" s="156"/>
    </row>
    <row r="167" spans="1:54" ht="12.75">
      <c r="A167" s="156" t="s">
        <v>535</v>
      </c>
      <c r="B167" s="156" t="s">
        <v>292</v>
      </c>
      <c r="C167" s="156" t="s">
        <v>150</v>
      </c>
      <c r="D167" s="156" t="s">
        <v>284</v>
      </c>
      <c r="E167" s="156" t="s">
        <v>112</v>
      </c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6"/>
      <c r="AY167" s="156"/>
      <c r="AZ167" s="156"/>
      <c r="BA167" s="156"/>
      <c r="BB167" s="156"/>
    </row>
    <row r="168" spans="1:54" ht="12.75">
      <c r="A168" s="156" t="s">
        <v>539</v>
      </c>
      <c r="B168" s="156" t="s">
        <v>540</v>
      </c>
      <c r="C168" s="156" t="s">
        <v>242</v>
      </c>
      <c r="D168" s="156" t="s">
        <v>284</v>
      </c>
      <c r="E168" s="156" t="s">
        <v>112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6"/>
      <c r="AX168" s="156"/>
      <c r="AY168" s="156"/>
      <c r="AZ168" s="156"/>
      <c r="BA168" s="156"/>
      <c r="BB168" s="156"/>
    </row>
    <row r="169" spans="1:54" ht="12.75">
      <c r="A169" s="156" t="s">
        <v>541</v>
      </c>
      <c r="B169" s="156" t="s">
        <v>542</v>
      </c>
      <c r="C169" s="156" t="s">
        <v>223</v>
      </c>
      <c r="D169" s="156" t="s">
        <v>284</v>
      </c>
      <c r="E169" s="156" t="s">
        <v>112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156"/>
      <c r="AL169" s="156"/>
      <c r="AM169" s="156"/>
      <c r="AN169" s="156"/>
      <c r="AO169" s="156"/>
      <c r="AP169" s="156"/>
      <c r="AQ169" s="156"/>
      <c r="AR169" s="156"/>
      <c r="AS169" s="156"/>
      <c r="AT169" s="156"/>
      <c r="AU169" s="156"/>
      <c r="AV169" s="156"/>
      <c r="AW169" s="156"/>
      <c r="AX169" s="156"/>
      <c r="AY169" s="156"/>
      <c r="AZ169" s="156"/>
      <c r="BA169" s="156"/>
      <c r="BB169" s="156"/>
    </row>
    <row r="170" spans="1:54" ht="12.75">
      <c r="A170" s="156" t="s">
        <v>282</v>
      </c>
      <c r="B170" s="156" t="s">
        <v>283</v>
      </c>
      <c r="C170" s="156" t="s">
        <v>158</v>
      </c>
      <c r="D170" s="156" t="s">
        <v>284</v>
      </c>
      <c r="E170" s="156" t="s">
        <v>112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  <c r="AN170" s="156"/>
      <c r="AO170" s="156"/>
      <c r="AP170" s="156"/>
      <c r="AQ170" s="156"/>
      <c r="AR170" s="156"/>
      <c r="AS170" s="156"/>
      <c r="AT170" s="156"/>
      <c r="AU170" s="156"/>
      <c r="AV170" s="156"/>
      <c r="AW170" s="156"/>
      <c r="AX170" s="156"/>
      <c r="AY170" s="156"/>
      <c r="AZ170" s="156"/>
      <c r="BA170" s="156"/>
      <c r="BB170" s="156"/>
    </row>
    <row r="171" spans="1:54" ht="12.75">
      <c r="A171" s="156" t="s">
        <v>546</v>
      </c>
      <c r="B171" s="156" t="s">
        <v>547</v>
      </c>
      <c r="C171" s="156" t="s">
        <v>158</v>
      </c>
      <c r="D171" s="156" t="s">
        <v>284</v>
      </c>
      <c r="E171" s="156" t="s">
        <v>112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56"/>
      <c r="AV171" s="156"/>
      <c r="AW171" s="156"/>
      <c r="AX171" s="156"/>
      <c r="AY171" s="156"/>
      <c r="AZ171" s="156"/>
      <c r="BA171" s="156"/>
      <c r="BB171" s="156"/>
    </row>
    <row r="172" spans="1:54" ht="12.75">
      <c r="A172" s="156" t="s">
        <v>215</v>
      </c>
      <c r="B172" s="156" t="s">
        <v>216</v>
      </c>
      <c r="C172" s="156" t="s">
        <v>217</v>
      </c>
      <c r="D172" s="156" t="s">
        <v>284</v>
      </c>
      <c r="E172" s="156" t="s">
        <v>112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  <c r="AE172" s="156"/>
      <c r="AF172" s="156"/>
      <c r="AG172" s="156"/>
      <c r="AH172" s="156"/>
      <c r="AI172" s="156"/>
      <c r="AJ172" s="156"/>
      <c r="AK172" s="156"/>
      <c r="AL172" s="156"/>
      <c r="AM172" s="156"/>
      <c r="AN172" s="156"/>
      <c r="AO172" s="156"/>
      <c r="AP172" s="156"/>
      <c r="AQ172" s="156"/>
      <c r="AR172" s="156"/>
      <c r="AS172" s="156"/>
      <c r="AT172" s="156"/>
      <c r="AU172" s="156"/>
      <c r="AV172" s="156"/>
      <c r="AW172" s="156"/>
      <c r="AX172" s="156"/>
      <c r="AY172" s="156"/>
      <c r="AZ172" s="156"/>
      <c r="BA172" s="156"/>
      <c r="BB172" s="156"/>
    </row>
    <row r="173" spans="1:54" ht="12.75">
      <c r="A173" s="156" t="s">
        <v>713</v>
      </c>
      <c r="B173" s="156" t="s">
        <v>290</v>
      </c>
      <c r="C173" s="156" t="s">
        <v>291</v>
      </c>
      <c r="D173" s="156" t="s">
        <v>284</v>
      </c>
      <c r="E173" s="156" t="s">
        <v>112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6"/>
      <c r="AY173" s="156"/>
      <c r="AZ173" s="156"/>
      <c r="BA173" s="156"/>
      <c r="BB173" s="156"/>
    </row>
    <row r="174" spans="1:54" ht="12.75">
      <c r="A174" s="156" t="s">
        <v>714</v>
      </c>
      <c r="B174" s="156" t="s">
        <v>290</v>
      </c>
      <c r="C174" s="156" t="s">
        <v>423</v>
      </c>
      <c r="D174" s="156" t="s">
        <v>284</v>
      </c>
      <c r="E174" s="156" t="s">
        <v>112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  <c r="AK174" s="156"/>
      <c r="AL174" s="156"/>
      <c r="AM174" s="156"/>
      <c r="AN174" s="156"/>
      <c r="AO174" s="156"/>
      <c r="AP174" s="156"/>
      <c r="AQ174" s="156"/>
      <c r="AR174" s="156"/>
      <c r="AS174" s="156"/>
      <c r="AT174" s="156"/>
      <c r="AU174" s="156"/>
      <c r="AV174" s="156"/>
      <c r="AW174" s="156"/>
      <c r="AX174" s="156"/>
      <c r="AY174" s="156"/>
      <c r="AZ174" s="156"/>
      <c r="BA174" s="156"/>
      <c r="BB174" s="156"/>
    </row>
    <row r="175" spans="1:54" ht="12.75">
      <c r="A175" s="156" t="s">
        <v>715</v>
      </c>
      <c r="B175" s="156" t="s">
        <v>290</v>
      </c>
      <c r="C175" s="156" t="s">
        <v>716</v>
      </c>
      <c r="D175" s="156" t="s">
        <v>284</v>
      </c>
      <c r="E175" s="156" t="s">
        <v>112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156"/>
      <c r="AX175" s="156"/>
      <c r="AY175" s="156"/>
      <c r="AZ175" s="156"/>
      <c r="BA175" s="156"/>
      <c r="BB175" s="156"/>
    </row>
    <row r="176" spans="1:54" ht="12.75">
      <c r="A176" s="156" t="s">
        <v>550</v>
      </c>
      <c r="B176" s="156" t="s">
        <v>551</v>
      </c>
      <c r="C176" s="156" t="s">
        <v>304</v>
      </c>
      <c r="D176" s="156" t="s">
        <v>284</v>
      </c>
      <c r="E176" s="156" t="s">
        <v>112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6"/>
      <c r="AT176" s="156"/>
      <c r="AU176" s="156"/>
      <c r="AV176" s="156"/>
      <c r="AW176" s="156"/>
      <c r="AX176" s="156"/>
      <c r="AY176" s="156"/>
      <c r="AZ176" s="156"/>
      <c r="BA176" s="156"/>
      <c r="BB176" s="156"/>
    </row>
    <row r="177" spans="1:54" ht="12.75">
      <c r="A177" s="156" t="s">
        <v>552</v>
      </c>
      <c r="B177" s="156" t="s">
        <v>320</v>
      </c>
      <c r="C177" s="156" t="s">
        <v>192</v>
      </c>
      <c r="D177" s="156" t="s">
        <v>284</v>
      </c>
      <c r="E177" s="156" t="s">
        <v>112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6"/>
      <c r="AT177" s="156"/>
      <c r="AU177" s="156"/>
      <c r="AV177" s="156"/>
      <c r="AW177" s="156"/>
      <c r="AX177" s="156"/>
      <c r="AY177" s="156"/>
      <c r="AZ177" s="156"/>
      <c r="BA177" s="156"/>
      <c r="BB177" s="156"/>
    </row>
    <row r="178" spans="1:54" ht="12.75">
      <c r="A178" s="156" t="s">
        <v>420</v>
      </c>
      <c r="B178" s="156" t="s">
        <v>421</v>
      </c>
      <c r="C178" s="156" t="s">
        <v>422</v>
      </c>
      <c r="D178" s="156" t="s">
        <v>284</v>
      </c>
      <c r="E178" s="156" t="s">
        <v>112</v>
      </c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6"/>
      <c r="AF178" s="156"/>
      <c r="AG178" s="156"/>
      <c r="AH178" s="156"/>
      <c r="AI178" s="156"/>
      <c r="AJ178" s="156"/>
      <c r="AK178" s="156"/>
      <c r="AL178" s="156"/>
      <c r="AM178" s="156"/>
      <c r="AN178" s="156"/>
      <c r="AO178" s="156"/>
      <c r="AP178" s="156"/>
      <c r="AQ178" s="156"/>
      <c r="AR178" s="156"/>
      <c r="AS178" s="156"/>
      <c r="AT178" s="156"/>
      <c r="AU178" s="156"/>
      <c r="AV178" s="156"/>
      <c r="AW178" s="156"/>
      <c r="AX178" s="156"/>
      <c r="AY178" s="156"/>
      <c r="AZ178" s="156"/>
      <c r="BA178" s="156"/>
      <c r="BB178" s="156"/>
    </row>
    <row r="179" spans="1:54" ht="12.75">
      <c r="A179" s="156" t="s">
        <v>717</v>
      </c>
      <c r="B179" s="156" t="s">
        <v>421</v>
      </c>
      <c r="C179" s="156" t="s">
        <v>718</v>
      </c>
      <c r="D179" s="156" t="s">
        <v>284</v>
      </c>
      <c r="E179" s="156" t="s">
        <v>112</v>
      </c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</row>
    <row r="180" spans="1:54" ht="12.75">
      <c r="A180" s="156" t="s">
        <v>719</v>
      </c>
      <c r="B180" s="156" t="s">
        <v>421</v>
      </c>
      <c r="C180" s="156" t="s">
        <v>720</v>
      </c>
      <c r="D180" s="156" t="s">
        <v>284</v>
      </c>
      <c r="E180" s="156" t="s">
        <v>112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  <c r="AE180" s="156"/>
      <c r="AF180" s="156"/>
      <c r="AG180" s="156"/>
      <c r="AH180" s="156"/>
      <c r="AI180" s="156"/>
      <c r="AJ180" s="156"/>
      <c r="AK180" s="156"/>
      <c r="AL180" s="156"/>
      <c r="AM180" s="156"/>
      <c r="AN180" s="156"/>
      <c r="AO180" s="156"/>
      <c r="AP180" s="156"/>
      <c r="AQ180" s="156"/>
      <c r="AR180" s="156"/>
      <c r="AS180" s="156"/>
      <c r="AT180" s="156"/>
      <c r="AU180" s="156"/>
      <c r="AV180" s="156"/>
      <c r="AW180" s="156"/>
      <c r="AX180" s="156"/>
      <c r="AY180" s="156"/>
      <c r="AZ180" s="156"/>
      <c r="BA180" s="156"/>
      <c r="BB180" s="156"/>
    </row>
    <row r="181" spans="1:54" ht="12.75">
      <c r="A181" s="156" t="s">
        <v>721</v>
      </c>
      <c r="B181" s="156" t="s">
        <v>421</v>
      </c>
      <c r="C181" s="156" t="s">
        <v>722</v>
      </c>
      <c r="D181" s="156" t="s">
        <v>284</v>
      </c>
      <c r="E181" s="156" t="s">
        <v>112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  <c r="AE181" s="156"/>
      <c r="AF181" s="156"/>
      <c r="AG181" s="156"/>
      <c r="AH181" s="156"/>
      <c r="AI181" s="156"/>
      <c r="AJ181" s="156"/>
      <c r="AK181" s="156"/>
      <c r="AL181" s="156"/>
      <c r="AM181" s="156"/>
      <c r="AN181" s="156"/>
      <c r="AO181" s="156"/>
      <c r="AP181" s="156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</row>
    <row r="182" spans="1:54" ht="12.75">
      <c r="A182" s="156" t="s">
        <v>723</v>
      </c>
      <c r="B182" s="156" t="s">
        <v>213</v>
      </c>
      <c r="C182" s="156" t="s">
        <v>144</v>
      </c>
      <c r="D182" s="156" t="s">
        <v>284</v>
      </c>
      <c r="E182" s="156" t="s">
        <v>112</v>
      </c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</row>
    <row r="183" spans="1:54" ht="12.75">
      <c r="A183" s="156" t="s">
        <v>553</v>
      </c>
      <c r="B183" s="156" t="s">
        <v>554</v>
      </c>
      <c r="C183" s="156" t="s">
        <v>145</v>
      </c>
      <c r="D183" s="156" t="s">
        <v>284</v>
      </c>
      <c r="E183" s="156" t="s">
        <v>112</v>
      </c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  <c r="AE183" s="156"/>
      <c r="AF183" s="156"/>
      <c r="AG183" s="156"/>
      <c r="AH183" s="156"/>
      <c r="AI183" s="156"/>
      <c r="AJ183" s="156"/>
      <c r="AK183" s="156"/>
      <c r="AL183" s="156"/>
      <c r="AM183" s="156"/>
      <c r="AN183" s="156"/>
      <c r="AO183" s="156"/>
      <c r="AP183" s="156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</row>
    <row r="184" spans="1:54" ht="12.75">
      <c r="A184" s="156" t="s">
        <v>361</v>
      </c>
      <c r="B184" s="156" t="s">
        <v>341</v>
      </c>
      <c r="C184" s="156" t="s">
        <v>153</v>
      </c>
      <c r="D184" s="156" t="s">
        <v>284</v>
      </c>
      <c r="E184" s="156" t="s">
        <v>112</v>
      </c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G184" s="156"/>
      <c r="AH184" s="156"/>
      <c r="AI184" s="156"/>
      <c r="AJ184" s="156"/>
      <c r="AK184" s="156"/>
      <c r="AL184" s="156"/>
      <c r="AM184" s="156"/>
      <c r="AN184" s="156"/>
      <c r="AO184" s="156"/>
      <c r="AP184" s="156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</row>
    <row r="185" spans="1:54" ht="12.75">
      <c r="A185" s="156" t="s">
        <v>555</v>
      </c>
      <c r="B185" s="156" t="s">
        <v>556</v>
      </c>
      <c r="C185" s="156" t="s">
        <v>192</v>
      </c>
      <c r="D185" s="156" t="s">
        <v>284</v>
      </c>
      <c r="E185" s="156" t="s">
        <v>112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6"/>
      <c r="AT185" s="156"/>
      <c r="AU185" s="156"/>
      <c r="AV185" s="156"/>
      <c r="AW185" s="156"/>
      <c r="AX185" s="156"/>
      <c r="AY185" s="156"/>
      <c r="AZ185" s="156"/>
      <c r="BA185" s="156"/>
      <c r="BB185" s="156"/>
    </row>
    <row r="186" spans="1:54" ht="12.75">
      <c r="A186" s="156" t="s">
        <v>204</v>
      </c>
      <c r="B186" s="156" t="s">
        <v>205</v>
      </c>
      <c r="C186" s="156" t="s">
        <v>192</v>
      </c>
      <c r="D186" s="156" t="s">
        <v>284</v>
      </c>
      <c r="E186" s="156" t="s">
        <v>112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6"/>
      <c r="AF186" s="156"/>
      <c r="AG186" s="156"/>
      <c r="AH186" s="156"/>
      <c r="AI186" s="156"/>
      <c r="AJ186" s="156"/>
      <c r="AK186" s="156"/>
      <c r="AL186" s="156"/>
      <c r="AM186" s="156"/>
      <c r="AN186" s="156"/>
      <c r="AO186" s="156"/>
      <c r="AP186" s="156"/>
      <c r="AQ186" s="156"/>
      <c r="AR186" s="156"/>
      <c r="AS186" s="156"/>
      <c r="AT186" s="156"/>
      <c r="AU186" s="156"/>
      <c r="AV186" s="156"/>
      <c r="AW186" s="156"/>
      <c r="AX186" s="156"/>
      <c r="AY186" s="156"/>
      <c r="AZ186" s="156"/>
      <c r="BA186" s="156"/>
      <c r="BB186" s="156"/>
    </row>
    <row r="187" spans="1:54" ht="12.75">
      <c r="A187" s="156" t="s">
        <v>557</v>
      </c>
      <c r="B187" s="156" t="s">
        <v>558</v>
      </c>
      <c r="C187" s="156" t="s">
        <v>559</v>
      </c>
      <c r="D187" s="156" t="s">
        <v>284</v>
      </c>
      <c r="E187" s="156" t="s">
        <v>112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6"/>
      <c r="AY187" s="156"/>
      <c r="AZ187" s="156"/>
      <c r="BA187" s="156"/>
      <c r="BB187" s="156"/>
    </row>
    <row r="188" spans="1:54" ht="12.75">
      <c r="A188" s="156" t="s">
        <v>560</v>
      </c>
      <c r="B188" s="156" t="s">
        <v>561</v>
      </c>
      <c r="C188" s="156" t="s">
        <v>153</v>
      </c>
      <c r="D188" s="156" t="s">
        <v>284</v>
      </c>
      <c r="E188" s="156" t="s">
        <v>112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</row>
    <row r="189" spans="1:54" ht="12.75">
      <c r="A189" s="156" t="s">
        <v>724</v>
      </c>
      <c r="B189" s="156" t="s">
        <v>725</v>
      </c>
      <c r="C189" s="156" t="s">
        <v>155</v>
      </c>
      <c r="D189" s="156" t="s">
        <v>284</v>
      </c>
      <c r="E189" s="156" t="s">
        <v>112</v>
      </c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56"/>
      <c r="AZ189" s="156"/>
      <c r="BA189" s="156"/>
      <c r="BB189" s="156"/>
    </row>
    <row r="190" spans="1:54" ht="12.75">
      <c r="A190" s="156" t="s">
        <v>562</v>
      </c>
      <c r="B190" s="156" t="s">
        <v>563</v>
      </c>
      <c r="C190" s="156" t="s">
        <v>161</v>
      </c>
      <c r="D190" s="156" t="s">
        <v>284</v>
      </c>
      <c r="E190" s="156" t="s">
        <v>112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  <c r="AN190" s="156"/>
      <c r="AO190" s="156"/>
      <c r="AP190" s="156"/>
      <c r="AQ190" s="156"/>
      <c r="AR190" s="156"/>
      <c r="AS190" s="156"/>
      <c r="AT190" s="156"/>
      <c r="AU190" s="156"/>
      <c r="AV190" s="156"/>
      <c r="AW190" s="156"/>
      <c r="AX190" s="156"/>
      <c r="AY190" s="156"/>
      <c r="AZ190" s="156"/>
      <c r="BA190" s="156"/>
      <c r="BB190" s="156"/>
    </row>
    <row r="191" spans="1:54" ht="12.75">
      <c r="A191" s="156" t="s">
        <v>564</v>
      </c>
      <c r="B191" s="156" t="s">
        <v>565</v>
      </c>
      <c r="C191" s="156" t="s">
        <v>281</v>
      </c>
      <c r="D191" s="156" t="s">
        <v>284</v>
      </c>
      <c r="E191" s="156" t="s">
        <v>112</v>
      </c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  <c r="AN191" s="156"/>
      <c r="AO191" s="156"/>
      <c r="AP191" s="156"/>
      <c r="AQ191" s="156"/>
      <c r="AR191" s="156"/>
      <c r="AS191" s="156"/>
      <c r="AT191" s="156"/>
      <c r="AU191" s="156"/>
      <c r="AV191" s="156"/>
      <c r="AW191" s="156"/>
      <c r="AX191" s="156"/>
      <c r="AY191" s="156"/>
      <c r="AZ191" s="156"/>
      <c r="BA191" s="156"/>
      <c r="BB191" s="156"/>
    </row>
    <row r="192" spans="1:54" ht="12.75">
      <c r="A192" s="156" t="s">
        <v>566</v>
      </c>
      <c r="B192" s="156" t="s">
        <v>567</v>
      </c>
      <c r="C192" s="156" t="s">
        <v>568</v>
      </c>
      <c r="D192" s="156" t="s">
        <v>284</v>
      </c>
      <c r="E192" s="156" t="s">
        <v>112</v>
      </c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  <c r="AN192" s="156"/>
      <c r="AO192" s="156"/>
      <c r="AP192" s="156"/>
      <c r="AQ192" s="156"/>
      <c r="AR192" s="156"/>
      <c r="AS192" s="156"/>
      <c r="AT192" s="156"/>
      <c r="AU192" s="156"/>
      <c r="AV192" s="156"/>
      <c r="AW192" s="156"/>
      <c r="AX192" s="156"/>
      <c r="AY192" s="156"/>
      <c r="AZ192" s="156"/>
      <c r="BA192" s="156"/>
      <c r="BB192" s="156"/>
    </row>
    <row r="193" spans="1:54" ht="12.75">
      <c r="A193" s="156" t="s">
        <v>726</v>
      </c>
      <c r="B193" s="156" t="s">
        <v>727</v>
      </c>
      <c r="C193" s="156" t="s">
        <v>164</v>
      </c>
      <c r="D193" s="156" t="s">
        <v>284</v>
      </c>
      <c r="E193" s="156" t="s">
        <v>112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  <c r="AN193" s="156"/>
      <c r="AO193" s="156"/>
      <c r="AP193" s="156"/>
      <c r="AQ193" s="156"/>
      <c r="AR193" s="156"/>
      <c r="AS193" s="156"/>
      <c r="AT193" s="156"/>
      <c r="AU193" s="156"/>
      <c r="AV193" s="156"/>
      <c r="AW193" s="156"/>
      <c r="AX193" s="156"/>
      <c r="AY193" s="156"/>
      <c r="AZ193" s="156"/>
      <c r="BA193" s="156"/>
      <c r="BB193" s="156"/>
    </row>
    <row r="194" spans="1:54" ht="12.75">
      <c r="A194" s="156" t="s">
        <v>728</v>
      </c>
      <c r="B194" s="156" t="s">
        <v>421</v>
      </c>
      <c r="C194" s="156" t="s">
        <v>729</v>
      </c>
      <c r="D194" s="156" t="s">
        <v>284</v>
      </c>
      <c r="E194" s="156" t="s">
        <v>112</v>
      </c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  <c r="Q194" s="156"/>
      <c r="R194" s="156"/>
      <c r="S194" s="156"/>
      <c r="T194" s="156"/>
      <c r="U194" s="156"/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  <c r="AN194" s="156"/>
      <c r="AO194" s="156"/>
      <c r="AP194" s="156"/>
      <c r="AQ194" s="156"/>
      <c r="AR194" s="156"/>
      <c r="AS194" s="156"/>
      <c r="AT194" s="156"/>
      <c r="AU194" s="156"/>
      <c r="AV194" s="156"/>
      <c r="AW194" s="156"/>
      <c r="AX194" s="156"/>
      <c r="AY194" s="156"/>
      <c r="AZ194" s="156"/>
      <c r="BA194" s="156"/>
      <c r="BB194" s="156"/>
    </row>
    <row r="195" spans="1:54" ht="12.75">
      <c r="A195" s="156" t="s">
        <v>730</v>
      </c>
      <c r="B195" s="156" t="s">
        <v>547</v>
      </c>
      <c r="C195" s="156" t="s">
        <v>731</v>
      </c>
      <c r="D195" s="156" t="s">
        <v>284</v>
      </c>
      <c r="E195" s="156" t="s">
        <v>112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56"/>
      <c r="R195" s="156"/>
      <c r="S195" s="156"/>
      <c r="T195" s="156"/>
      <c r="U195" s="156"/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56"/>
      <c r="AS195" s="156"/>
      <c r="AT195" s="156"/>
      <c r="AU195" s="156"/>
      <c r="AV195" s="156"/>
      <c r="AW195" s="156"/>
      <c r="AX195" s="156"/>
      <c r="AY195" s="156"/>
      <c r="AZ195" s="156"/>
      <c r="BA195" s="156"/>
      <c r="BB195" s="156"/>
    </row>
    <row r="196" spans="1:54" ht="12.75">
      <c r="A196" s="156" t="s">
        <v>732</v>
      </c>
      <c r="B196" s="156" t="s">
        <v>286</v>
      </c>
      <c r="C196" s="156" t="s">
        <v>202</v>
      </c>
      <c r="D196" s="156" t="s">
        <v>284</v>
      </c>
      <c r="E196" s="156" t="s">
        <v>112</v>
      </c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/>
      <c r="AI196" s="156"/>
      <c r="AJ196" s="156"/>
      <c r="AK196" s="156"/>
      <c r="AL196" s="156"/>
      <c r="AM196" s="156"/>
      <c r="AN196" s="156"/>
      <c r="AO196" s="156"/>
      <c r="AP196" s="156"/>
      <c r="AQ196" s="156"/>
      <c r="AR196" s="156"/>
      <c r="AS196" s="156"/>
      <c r="AT196" s="156"/>
      <c r="AU196" s="156"/>
      <c r="AV196" s="156"/>
      <c r="AW196" s="156"/>
      <c r="AX196" s="156"/>
      <c r="AY196" s="156"/>
      <c r="AZ196" s="156"/>
      <c r="BA196" s="156"/>
      <c r="BB196" s="156"/>
    </row>
    <row r="197" spans="1:54" ht="12.75">
      <c r="A197" s="156" t="s">
        <v>733</v>
      </c>
      <c r="B197" s="156" t="s">
        <v>213</v>
      </c>
      <c r="C197" s="156" t="s">
        <v>202</v>
      </c>
      <c r="D197" s="156" t="s">
        <v>284</v>
      </c>
      <c r="E197" s="156" t="s">
        <v>112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  <c r="Q197" s="156"/>
      <c r="R197" s="156"/>
      <c r="S197" s="156"/>
      <c r="T197" s="156"/>
      <c r="U197" s="156"/>
      <c r="V197" s="156"/>
      <c r="W197" s="156"/>
      <c r="X197" s="156"/>
      <c r="Y197" s="156"/>
      <c r="Z197" s="156"/>
      <c r="AA197" s="156"/>
      <c r="AB197" s="156"/>
      <c r="AC197" s="156"/>
      <c r="AD197" s="156"/>
      <c r="AE197" s="156"/>
      <c r="AF197" s="156"/>
      <c r="AG197" s="156"/>
      <c r="AH197" s="156"/>
      <c r="AI197" s="156"/>
      <c r="AJ197" s="156"/>
      <c r="AK197" s="156"/>
      <c r="AL197" s="156"/>
      <c r="AM197" s="156"/>
      <c r="AN197" s="156"/>
      <c r="AO197" s="156"/>
      <c r="AP197" s="156"/>
      <c r="AQ197" s="156"/>
      <c r="AR197" s="156"/>
      <c r="AS197" s="156"/>
      <c r="AT197" s="156"/>
      <c r="AU197" s="156"/>
      <c r="AV197" s="156"/>
      <c r="AW197" s="156"/>
      <c r="AX197" s="156"/>
      <c r="AY197" s="156"/>
      <c r="AZ197" s="156"/>
      <c r="BA197" s="156"/>
      <c r="BB197" s="156"/>
    </row>
    <row r="198" spans="1:54" ht="12.75">
      <c r="A198" s="156" t="s">
        <v>148</v>
      </c>
      <c r="B198" s="156" t="s">
        <v>149</v>
      </c>
      <c r="C198" s="156" t="s">
        <v>150</v>
      </c>
      <c r="D198" s="156" t="s">
        <v>289</v>
      </c>
      <c r="E198" s="156" t="s">
        <v>112</v>
      </c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56"/>
      <c r="U198" s="156"/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/>
      <c r="AJ198" s="156"/>
      <c r="AK198" s="156"/>
      <c r="AL198" s="156"/>
      <c r="AM198" s="156"/>
      <c r="AN198" s="156"/>
      <c r="AO198" s="156"/>
      <c r="AP198" s="156"/>
      <c r="AQ198" s="156"/>
      <c r="AR198" s="156"/>
      <c r="AS198" s="156"/>
      <c r="AT198" s="156"/>
      <c r="AU198" s="156"/>
      <c r="AV198" s="156"/>
      <c r="AW198" s="156"/>
      <c r="AX198" s="156"/>
      <c r="AY198" s="156"/>
      <c r="AZ198" s="156"/>
      <c r="BA198" s="156"/>
      <c r="BB198" s="156"/>
    </row>
    <row r="199" spans="1:54" ht="12.75">
      <c r="A199" s="156" t="s">
        <v>569</v>
      </c>
      <c r="B199" s="156" t="s">
        <v>231</v>
      </c>
      <c r="C199" s="156" t="s">
        <v>570</v>
      </c>
      <c r="D199" s="156" t="s">
        <v>289</v>
      </c>
      <c r="E199" s="156" t="s">
        <v>112</v>
      </c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6"/>
      <c r="AG199" s="156"/>
      <c r="AH199" s="156"/>
      <c r="AI199" s="156"/>
      <c r="AJ199" s="156"/>
      <c r="AK199" s="156"/>
      <c r="AL199" s="156"/>
      <c r="AM199" s="156"/>
      <c r="AN199" s="156"/>
      <c r="AO199" s="156"/>
      <c r="AP199" s="156"/>
      <c r="AQ199" s="156"/>
      <c r="AR199" s="156"/>
      <c r="AS199" s="156"/>
      <c r="AT199" s="156"/>
      <c r="AU199" s="156"/>
      <c r="AV199" s="156"/>
      <c r="AW199" s="156"/>
      <c r="AX199" s="156"/>
      <c r="AY199" s="156"/>
      <c r="AZ199" s="156"/>
      <c r="BA199" s="156"/>
      <c r="BB199" s="156"/>
    </row>
    <row r="200" spans="1:54" ht="12.75">
      <c r="A200" s="156" t="s">
        <v>535</v>
      </c>
      <c r="B200" s="156" t="s">
        <v>292</v>
      </c>
      <c r="C200" s="156" t="s">
        <v>150</v>
      </c>
      <c r="D200" s="156" t="s">
        <v>212</v>
      </c>
      <c r="E200" s="156" t="s">
        <v>115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6"/>
      <c r="AT200" s="156"/>
      <c r="AU200" s="156"/>
      <c r="AV200" s="156"/>
      <c r="AW200" s="156"/>
      <c r="AX200" s="156"/>
      <c r="AY200" s="156"/>
      <c r="AZ200" s="156"/>
      <c r="BA200" s="156"/>
      <c r="BB200" s="156"/>
    </row>
    <row r="201" spans="1:54" ht="12.75">
      <c r="A201" s="156" t="s">
        <v>282</v>
      </c>
      <c r="B201" s="156" t="s">
        <v>283</v>
      </c>
      <c r="C201" s="156" t="s">
        <v>158</v>
      </c>
      <c r="D201" s="156" t="s">
        <v>212</v>
      </c>
      <c r="E201" s="156" t="s">
        <v>115</v>
      </c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  <c r="Z201" s="156"/>
      <c r="AA201" s="156"/>
      <c r="AB201" s="156"/>
      <c r="AC201" s="156"/>
      <c r="AD201" s="156"/>
      <c r="AE201" s="156"/>
      <c r="AF201" s="156"/>
      <c r="AG201" s="156"/>
      <c r="AH201" s="156"/>
      <c r="AI201" s="156"/>
      <c r="AJ201" s="156"/>
      <c r="AK201" s="156"/>
      <c r="AL201" s="156"/>
      <c r="AM201" s="156"/>
      <c r="AN201" s="156"/>
      <c r="AO201" s="156"/>
      <c r="AP201" s="156"/>
      <c r="AQ201" s="156"/>
      <c r="AR201" s="156"/>
      <c r="AS201" s="156"/>
      <c r="AT201" s="156"/>
      <c r="AU201" s="156"/>
      <c r="AV201" s="156"/>
      <c r="AW201" s="156"/>
      <c r="AX201" s="156"/>
      <c r="AY201" s="156"/>
      <c r="AZ201" s="156"/>
      <c r="BA201" s="156"/>
      <c r="BB201" s="156"/>
    </row>
    <row r="202" spans="1:54" ht="12.75">
      <c r="A202" s="156" t="s">
        <v>717</v>
      </c>
      <c r="B202" s="156" t="s">
        <v>421</v>
      </c>
      <c r="C202" s="156" t="s">
        <v>718</v>
      </c>
      <c r="D202" s="156" t="s">
        <v>212</v>
      </c>
      <c r="E202" s="156" t="s">
        <v>115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6"/>
      <c r="AY202" s="156"/>
      <c r="AZ202" s="156"/>
      <c r="BA202" s="156"/>
      <c r="BB202" s="156"/>
    </row>
    <row r="203" spans="1:54" ht="12.75">
      <c r="A203" s="156" t="s">
        <v>723</v>
      </c>
      <c r="B203" s="156" t="s">
        <v>213</v>
      </c>
      <c r="C203" s="156" t="s">
        <v>144</v>
      </c>
      <c r="D203" s="156" t="s">
        <v>212</v>
      </c>
      <c r="E203" s="156" t="s">
        <v>115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  <c r="AN203" s="156"/>
      <c r="AO203" s="156"/>
      <c r="AP203" s="156"/>
      <c r="AQ203" s="156"/>
      <c r="AR203" s="156"/>
      <c r="AS203" s="156"/>
      <c r="AT203" s="156"/>
      <c r="AU203" s="156"/>
      <c r="AV203" s="156"/>
      <c r="AW203" s="156"/>
      <c r="AX203" s="156"/>
      <c r="AY203" s="156"/>
      <c r="AZ203" s="156"/>
      <c r="BA203" s="156"/>
      <c r="BB203" s="156"/>
    </row>
    <row r="204" spans="1:54" ht="12.75">
      <c r="A204" s="156" t="s">
        <v>734</v>
      </c>
      <c r="B204" s="156" t="s">
        <v>735</v>
      </c>
      <c r="C204" s="156" t="s">
        <v>145</v>
      </c>
      <c r="D204" s="156" t="s">
        <v>212</v>
      </c>
      <c r="E204" s="156" t="s">
        <v>115</v>
      </c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  <c r="Q204" s="156"/>
      <c r="R204" s="156"/>
      <c r="S204" s="156"/>
      <c r="T204" s="156"/>
      <c r="U204" s="156"/>
      <c r="V204" s="156"/>
      <c r="W204" s="156"/>
      <c r="X204" s="156"/>
      <c r="Y204" s="156"/>
      <c r="Z204" s="156"/>
      <c r="AA204" s="156"/>
      <c r="AB204" s="156"/>
      <c r="AC204" s="156"/>
      <c r="AD204" s="156"/>
      <c r="AE204" s="156"/>
      <c r="AF204" s="156"/>
      <c r="AG204" s="156"/>
      <c r="AH204" s="156"/>
      <c r="AI204" s="156"/>
      <c r="AJ204" s="156"/>
      <c r="AK204" s="156"/>
      <c r="AL204" s="156"/>
      <c r="AM204" s="156"/>
      <c r="AN204" s="156"/>
      <c r="AO204" s="156"/>
      <c r="AP204" s="156"/>
      <c r="AQ204" s="156"/>
      <c r="AR204" s="156"/>
      <c r="AS204" s="156"/>
      <c r="AT204" s="156"/>
      <c r="AU204" s="156"/>
      <c r="AV204" s="156"/>
      <c r="AW204" s="156"/>
      <c r="AX204" s="156"/>
      <c r="AY204" s="156"/>
      <c r="AZ204" s="156"/>
      <c r="BA204" s="156"/>
      <c r="BB204" s="156"/>
    </row>
    <row r="205" spans="1:54" ht="12.75">
      <c r="A205" s="156" t="s">
        <v>732</v>
      </c>
      <c r="B205" s="156" t="s">
        <v>286</v>
      </c>
      <c r="C205" s="156" t="s">
        <v>202</v>
      </c>
      <c r="D205" s="156" t="s">
        <v>212</v>
      </c>
      <c r="E205" s="156" t="s">
        <v>115</v>
      </c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6"/>
      <c r="AT205" s="156"/>
      <c r="AU205" s="156"/>
      <c r="AV205" s="156"/>
      <c r="AW205" s="156"/>
      <c r="AX205" s="156"/>
      <c r="AY205" s="156"/>
      <c r="AZ205" s="156"/>
      <c r="BA205" s="156"/>
      <c r="BB205" s="156"/>
    </row>
    <row r="206" spans="1:54" ht="12.75">
      <c r="A206" s="156" t="s">
        <v>733</v>
      </c>
      <c r="B206" s="156" t="s">
        <v>213</v>
      </c>
      <c r="C206" s="156" t="s">
        <v>202</v>
      </c>
      <c r="D206" s="156" t="s">
        <v>212</v>
      </c>
      <c r="E206" s="156" t="s">
        <v>115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56"/>
      <c r="U206" s="156"/>
      <c r="V206" s="156"/>
      <c r="W206" s="156"/>
      <c r="X206" s="156"/>
      <c r="Y206" s="156"/>
      <c r="Z206" s="156"/>
      <c r="AA206" s="156"/>
      <c r="AB206" s="156"/>
      <c r="AC206" s="156"/>
      <c r="AD206" s="156"/>
      <c r="AE206" s="156"/>
      <c r="AF206" s="156"/>
      <c r="AG206" s="156"/>
      <c r="AH206" s="156"/>
      <c r="AI206" s="156"/>
      <c r="AJ206" s="156"/>
      <c r="AK206" s="156"/>
      <c r="AL206" s="156"/>
      <c r="AM206" s="156"/>
      <c r="AN206" s="156"/>
      <c r="AO206" s="156"/>
      <c r="AP206" s="156"/>
      <c r="AQ206" s="156"/>
      <c r="AR206" s="156"/>
      <c r="AS206" s="156"/>
      <c r="AT206" s="156"/>
      <c r="AU206" s="156"/>
      <c r="AV206" s="156"/>
      <c r="AW206" s="156"/>
      <c r="AX206" s="156"/>
      <c r="AY206" s="156"/>
      <c r="AZ206" s="156"/>
      <c r="BA206" s="156"/>
      <c r="BB206" s="156"/>
    </row>
    <row r="207" spans="1:54" ht="12.75">
      <c r="A207" s="156" t="s">
        <v>577</v>
      </c>
      <c r="B207" s="156" t="s">
        <v>221</v>
      </c>
      <c r="C207" s="156" t="s">
        <v>158</v>
      </c>
      <c r="D207" s="156" t="s">
        <v>214</v>
      </c>
      <c r="E207" s="156" t="s">
        <v>115</v>
      </c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6"/>
      <c r="AO207" s="156"/>
      <c r="AP207" s="156"/>
      <c r="AQ207" s="156"/>
      <c r="AR207" s="156"/>
      <c r="AS207" s="156"/>
      <c r="AT207" s="156"/>
      <c r="AU207" s="156"/>
      <c r="AV207" s="156"/>
      <c r="AW207" s="156"/>
      <c r="AX207" s="156"/>
      <c r="AY207" s="156"/>
      <c r="AZ207" s="156"/>
      <c r="BA207" s="156"/>
      <c r="BB207" s="156"/>
    </row>
    <row r="208" spans="1:54" ht="12.75">
      <c r="A208" s="156" t="s">
        <v>148</v>
      </c>
      <c r="B208" s="156" t="s">
        <v>149</v>
      </c>
      <c r="C208" s="156" t="s">
        <v>150</v>
      </c>
      <c r="D208" s="156" t="s">
        <v>214</v>
      </c>
      <c r="E208" s="156" t="s">
        <v>115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6"/>
      <c r="AY208" s="156"/>
      <c r="AZ208" s="156"/>
      <c r="BA208" s="156"/>
      <c r="BB208" s="156"/>
    </row>
    <row r="209" spans="1:54" ht="12.75">
      <c r="A209" s="156" t="s">
        <v>581</v>
      </c>
      <c r="B209" s="156" t="s">
        <v>500</v>
      </c>
      <c r="C209" s="156" t="s">
        <v>582</v>
      </c>
      <c r="D209" s="156" t="s">
        <v>214</v>
      </c>
      <c r="E209" s="156" t="s">
        <v>115</v>
      </c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56"/>
      <c r="U209" s="156"/>
      <c r="V209" s="156"/>
      <c r="W209" s="156"/>
      <c r="X209" s="156"/>
      <c r="Y209" s="156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  <c r="AL209" s="156"/>
      <c r="AM209" s="156"/>
      <c r="AN209" s="156"/>
      <c r="AO209" s="156"/>
      <c r="AP209" s="156"/>
      <c r="AQ209" s="156"/>
      <c r="AR209" s="156"/>
      <c r="AS209" s="156"/>
      <c r="AT209" s="156"/>
      <c r="AU209" s="156"/>
      <c r="AV209" s="156"/>
      <c r="AW209" s="156"/>
      <c r="AX209" s="156"/>
      <c r="AY209" s="156"/>
      <c r="AZ209" s="156"/>
      <c r="BA209" s="156"/>
      <c r="BB209" s="156"/>
    </row>
    <row r="210" spans="1:54" ht="12.75">
      <c r="A210" s="156" t="s">
        <v>156</v>
      </c>
      <c r="B210" s="156" t="s">
        <v>157</v>
      </c>
      <c r="C210" s="156" t="s">
        <v>158</v>
      </c>
      <c r="D210" s="156" t="s">
        <v>214</v>
      </c>
      <c r="E210" s="156" t="s">
        <v>115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6"/>
      <c r="AT210" s="156"/>
      <c r="AU210" s="156"/>
      <c r="AV210" s="156"/>
      <c r="AW210" s="156"/>
      <c r="AX210" s="156"/>
      <c r="AY210" s="156"/>
      <c r="AZ210" s="156"/>
      <c r="BA210" s="156"/>
      <c r="BB210" s="156"/>
    </row>
    <row r="211" spans="1:54" ht="12.75">
      <c r="A211" s="156" t="s">
        <v>585</v>
      </c>
      <c r="B211" s="156" t="s">
        <v>586</v>
      </c>
      <c r="C211" s="156" t="s">
        <v>587</v>
      </c>
      <c r="D211" s="156" t="s">
        <v>214</v>
      </c>
      <c r="E211" s="156" t="s">
        <v>115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  <c r="Q211" s="156"/>
      <c r="R211" s="156"/>
      <c r="S211" s="156"/>
      <c r="T211" s="156"/>
      <c r="U211" s="156"/>
      <c r="V211" s="156"/>
      <c r="W211" s="156"/>
      <c r="X211" s="156"/>
      <c r="Y211" s="156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  <c r="AL211" s="156"/>
      <c r="AM211" s="156"/>
      <c r="AN211" s="156"/>
      <c r="AO211" s="156"/>
      <c r="AP211" s="156"/>
      <c r="AQ211" s="156"/>
      <c r="AR211" s="156"/>
      <c r="AS211" s="156"/>
      <c r="AT211" s="156"/>
      <c r="AU211" s="156"/>
      <c r="AV211" s="156"/>
      <c r="AW211" s="156"/>
      <c r="AX211" s="156"/>
      <c r="AY211" s="156"/>
      <c r="AZ211" s="156"/>
      <c r="BA211" s="156"/>
      <c r="BB211" s="156"/>
    </row>
    <row r="212" spans="1:54" ht="12.75">
      <c r="A212" s="156" t="s">
        <v>734</v>
      </c>
      <c r="B212" s="156" t="s">
        <v>735</v>
      </c>
      <c r="C212" s="156" t="s">
        <v>145</v>
      </c>
      <c r="D212" s="156" t="s">
        <v>214</v>
      </c>
      <c r="E212" s="156" t="s">
        <v>115</v>
      </c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  <c r="Q212" s="156"/>
      <c r="R212" s="156"/>
      <c r="S212" s="156"/>
      <c r="T212" s="156"/>
      <c r="U212" s="156"/>
      <c r="V212" s="156"/>
      <c r="W212" s="156"/>
      <c r="X212" s="156"/>
      <c r="Y212" s="156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  <c r="AL212" s="156"/>
      <c r="AM212" s="156"/>
      <c r="AN212" s="156"/>
      <c r="AO212" s="156"/>
      <c r="AP212" s="156"/>
      <c r="AQ212" s="156"/>
      <c r="AR212" s="156"/>
      <c r="AS212" s="156"/>
      <c r="AT212" s="156"/>
      <c r="AU212" s="156"/>
      <c r="AV212" s="156"/>
      <c r="AW212" s="156"/>
      <c r="AX212" s="156"/>
      <c r="AY212" s="156"/>
      <c r="AZ212" s="156"/>
      <c r="BA212" s="156"/>
      <c r="BB212" s="156"/>
    </row>
    <row r="213" spans="1:54" ht="12.75">
      <c r="A213" s="156" t="s">
        <v>597</v>
      </c>
      <c r="B213" s="156" t="s">
        <v>598</v>
      </c>
      <c r="C213" s="156" t="s">
        <v>599</v>
      </c>
      <c r="D213" s="156" t="s">
        <v>214</v>
      </c>
      <c r="E213" s="156" t="s">
        <v>115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  <c r="Q213" s="156"/>
      <c r="R213" s="156"/>
      <c r="S213" s="156"/>
      <c r="T213" s="156"/>
      <c r="U213" s="156"/>
      <c r="V213" s="156"/>
      <c r="W213" s="156"/>
      <c r="X213" s="156"/>
      <c r="Y213" s="156"/>
      <c r="Z213" s="156"/>
      <c r="AA213" s="156"/>
      <c r="AB213" s="156"/>
      <c r="AC213" s="156"/>
      <c r="AD213" s="156"/>
      <c r="AE213" s="156"/>
      <c r="AF213" s="156"/>
      <c r="AG213" s="156"/>
      <c r="AH213" s="156"/>
      <c r="AI213" s="156"/>
      <c r="AJ213" s="156"/>
      <c r="AK213" s="156"/>
      <c r="AL213" s="156"/>
      <c r="AM213" s="156"/>
      <c r="AN213" s="156"/>
      <c r="AO213" s="156"/>
      <c r="AP213" s="156"/>
      <c r="AQ213" s="156"/>
      <c r="AR213" s="156"/>
      <c r="AS213" s="156"/>
      <c r="AT213" s="156"/>
      <c r="AU213" s="156"/>
      <c r="AV213" s="156"/>
      <c r="AW213" s="156"/>
      <c r="AX213" s="156"/>
      <c r="AY213" s="156"/>
      <c r="AZ213" s="156"/>
      <c r="BA213" s="156"/>
      <c r="BB213" s="156"/>
    </row>
    <row r="214" spans="1:54" ht="12.75">
      <c r="A214" s="156" t="s">
        <v>159</v>
      </c>
      <c r="B214" s="156" t="s">
        <v>160</v>
      </c>
      <c r="C214" s="156" t="s">
        <v>161</v>
      </c>
      <c r="D214" s="156" t="s">
        <v>214</v>
      </c>
      <c r="E214" s="156" t="s">
        <v>115</v>
      </c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6"/>
      <c r="AF214" s="156"/>
      <c r="AG214" s="156"/>
      <c r="AH214" s="156"/>
      <c r="AI214" s="156"/>
      <c r="AJ214" s="156"/>
      <c r="AK214" s="156"/>
      <c r="AL214" s="156"/>
      <c r="AM214" s="156"/>
      <c r="AN214" s="156"/>
      <c r="AO214" s="156"/>
      <c r="AP214" s="156"/>
      <c r="AQ214" s="156"/>
      <c r="AR214" s="156"/>
      <c r="AS214" s="156"/>
      <c r="AT214" s="156"/>
      <c r="AU214" s="156"/>
      <c r="AV214" s="156"/>
      <c r="AW214" s="156"/>
      <c r="AX214" s="156"/>
      <c r="AY214" s="156"/>
      <c r="AZ214" s="156"/>
      <c r="BA214" s="156"/>
      <c r="BB214" s="156"/>
    </row>
    <row r="215" spans="1:54" ht="12.75">
      <c r="A215" s="156" t="s">
        <v>625</v>
      </c>
      <c r="B215" s="156" t="s">
        <v>234</v>
      </c>
      <c r="C215" s="156" t="s">
        <v>422</v>
      </c>
      <c r="D215" s="156" t="s">
        <v>226</v>
      </c>
      <c r="E215" s="156" t="s">
        <v>115</v>
      </c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156"/>
      <c r="AA215" s="156"/>
      <c r="AB215" s="156"/>
      <c r="AC215" s="156"/>
      <c r="AD215" s="156"/>
      <c r="AE215" s="156"/>
      <c r="AF215" s="156"/>
      <c r="AG215" s="156"/>
      <c r="AH215" s="156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</row>
    <row r="216" spans="1:54" ht="12.75">
      <c r="A216" s="156" t="s">
        <v>628</v>
      </c>
      <c r="B216" s="156" t="s">
        <v>629</v>
      </c>
      <c r="C216" s="156" t="s">
        <v>158</v>
      </c>
      <c r="D216" s="156" t="s">
        <v>226</v>
      </c>
      <c r="E216" s="156" t="s">
        <v>115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156"/>
      <c r="Z216" s="156"/>
      <c r="AA216" s="156"/>
      <c r="AB216" s="156"/>
      <c r="AC216" s="156"/>
      <c r="AD216" s="156"/>
      <c r="AE216" s="156"/>
      <c r="AF216" s="156"/>
      <c r="AG216" s="156"/>
      <c r="AH216" s="156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</row>
    <row r="217" spans="1:54" ht="12.75">
      <c r="A217" s="156" t="s">
        <v>148</v>
      </c>
      <c r="B217" s="156" t="s">
        <v>149</v>
      </c>
      <c r="C217" s="156" t="s">
        <v>150</v>
      </c>
      <c r="D217" s="156" t="s">
        <v>226</v>
      </c>
      <c r="E217" s="156" t="s">
        <v>115</v>
      </c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156"/>
      <c r="U217" s="156"/>
      <c r="V217" s="156"/>
      <c r="W217" s="156"/>
      <c r="X217" s="156"/>
      <c r="Y217" s="156"/>
      <c r="Z217" s="156"/>
      <c r="AA217" s="156"/>
      <c r="AB217" s="156"/>
      <c r="AC217" s="156"/>
      <c r="AD217" s="156"/>
      <c r="AE217" s="156"/>
      <c r="AF217" s="156"/>
      <c r="AG217" s="156"/>
      <c r="AH217" s="156"/>
      <c r="AI217" s="156"/>
      <c r="AJ217" s="156"/>
      <c r="AK217" s="156"/>
      <c r="AL217" s="156"/>
      <c r="AM217" s="156"/>
      <c r="AN217" s="156"/>
      <c r="AO217" s="156"/>
      <c r="AP217" s="156"/>
      <c r="AQ217" s="156"/>
      <c r="AR217" s="156"/>
      <c r="AS217" s="156"/>
      <c r="AT217" s="156"/>
      <c r="AU217" s="156"/>
      <c r="AV217" s="156"/>
      <c r="AW217" s="156"/>
      <c r="AX217" s="156"/>
      <c r="AY217" s="156"/>
      <c r="AZ217" s="156"/>
      <c r="BA217" s="156"/>
      <c r="BB217" s="156"/>
    </row>
    <row r="218" spans="1:54" ht="12.75">
      <c r="A218" s="156" t="s">
        <v>183</v>
      </c>
      <c r="B218" s="156" t="s">
        <v>184</v>
      </c>
      <c r="C218" s="156" t="s">
        <v>185</v>
      </c>
      <c r="D218" s="156" t="s">
        <v>226</v>
      </c>
      <c r="E218" s="156" t="s">
        <v>115</v>
      </c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</row>
    <row r="219" spans="1:54" ht="12.75">
      <c r="A219" s="156" t="s">
        <v>636</v>
      </c>
      <c r="B219" s="156" t="s">
        <v>637</v>
      </c>
      <c r="C219" s="156" t="s">
        <v>243</v>
      </c>
      <c r="D219" s="156" t="s">
        <v>226</v>
      </c>
      <c r="E219" s="156" t="s">
        <v>115</v>
      </c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</row>
    <row r="220" spans="1:54" ht="12.75">
      <c r="A220" s="156" t="s">
        <v>638</v>
      </c>
      <c r="B220" s="156" t="s">
        <v>503</v>
      </c>
      <c r="C220" s="156" t="s">
        <v>241</v>
      </c>
      <c r="D220" s="156" t="s">
        <v>226</v>
      </c>
      <c r="E220" s="156" t="s">
        <v>115</v>
      </c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6"/>
      <c r="AT220" s="156"/>
      <c r="AU220" s="156"/>
      <c r="AV220" s="156"/>
      <c r="AW220" s="156"/>
      <c r="AX220" s="156"/>
      <c r="AY220" s="156"/>
      <c r="AZ220" s="156"/>
      <c r="BA220" s="156"/>
      <c r="BB220" s="156"/>
    </row>
    <row r="221" spans="1:54" ht="12.75">
      <c r="A221" s="156" t="s">
        <v>298</v>
      </c>
      <c r="B221" s="156" t="s">
        <v>299</v>
      </c>
      <c r="C221" s="156" t="s">
        <v>144</v>
      </c>
      <c r="D221" s="156" t="s">
        <v>226</v>
      </c>
      <c r="E221" s="156" t="s">
        <v>115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</row>
    <row r="222" spans="1:54" ht="12.75">
      <c r="A222" s="156" t="s">
        <v>189</v>
      </c>
      <c r="B222" s="156" t="s">
        <v>190</v>
      </c>
      <c r="C222" s="156" t="s">
        <v>191</v>
      </c>
      <c r="D222" s="156" t="s">
        <v>226</v>
      </c>
      <c r="E222" s="156" t="s">
        <v>115</v>
      </c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</row>
    <row r="223" spans="1:54" ht="12.75">
      <c r="A223" s="156" t="s">
        <v>300</v>
      </c>
      <c r="B223" s="156" t="s">
        <v>301</v>
      </c>
      <c r="C223" s="156" t="s">
        <v>169</v>
      </c>
      <c r="D223" s="156" t="s">
        <v>226</v>
      </c>
      <c r="E223" s="156" t="s">
        <v>115</v>
      </c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6"/>
      <c r="AF223" s="156"/>
      <c r="AG223" s="156"/>
      <c r="AH223" s="156"/>
      <c r="AI223" s="156"/>
      <c r="AJ223" s="156"/>
      <c r="AK223" s="156"/>
      <c r="AL223" s="156"/>
      <c r="AM223" s="156"/>
      <c r="AN223" s="156"/>
      <c r="AO223" s="156"/>
      <c r="AP223" s="156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</row>
    <row r="224" spans="1:54" ht="12.75">
      <c r="A224" s="156" t="s">
        <v>504</v>
      </c>
      <c r="B224" s="156" t="s">
        <v>315</v>
      </c>
      <c r="C224" s="156" t="s">
        <v>192</v>
      </c>
      <c r="D224" s="156" t="s">
        <v>226</v>
      </c>
      <c r="E224" s="156" t="s">
        <v>115</v>
      </c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  <c r="AG224" s="156"/>
      <c r="AH224" s="156"/>
      <c r="AI224" s="156"/>
      <c r="AJ224" s="156"/>
      <c r="AK224" s="156"/>
      <c r="AL224" s="156"/>
      <c r="AM224" s="156"/>
      <c r="AN224" s="156"/>
      <c r="AO224" s="156"/>
      <c r="AP224" s="156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</row>
    <row r="225" spans="1:54" ht="12.75">
      <c r="A225" s="156" t="s">
        <v>416</v>
      </c>
      <c r="B225" s="156" t="s">
        <v>417</v>
      </c>
      <c r="C225" s="156" t="s">
        <v>281</v>
      </c>
      <c r="D225" s="156" t="s">
        <v>226</v>
      </c>
      <c r="E225" s="156" t="s">
        <v>115</v>
      </c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  <c r="Q225" s="156"/>
      <c r="R225" s="156"/>
      <c r="S225" s="156"/>
      <c r="T225" s="156"/>
      <c r="U225" s="156"/>
      <c r="V225" s="156"/>
      <c r="W225" s="156"/>
      <c r="X225" s="156"/>
      <c r="Y225" s="156"/>
      <c r="Z225" s="156"/>
      <c r="AA225" s="156"/>
      <c r="AB225" s="156"/>
      <c r="AC225" s="156"/>
      <c r="AD225" s="156"/>
      <c r="AE225" s="156"/>
      <c r="AF225" s="156"/>
      <c r="AG225" s="156"/>
      <c r="AH225" s="156"/>
      <c r="AI225" s="156"/>
      <c r="AJ225" s="156"/>
      <c r="AK225" s="156"/>
      <c r="AL225" s="156"/>
      <c r="AM225" s="156"/>
      <c r="AN225" s="156"/>
      <c r="AO225" s="156"/>
      <c r="AP225" s="156"/>
      <c r="AQ225" s="156"/>
      <c r="AR225" s="156"/>
      <c r="AS225" s="156"/>
      <c r="AT225" s="156"/>
      <c r="AU225" s="156"/>
      <c r="AV225" s="156"/>
      <c r="AW225" s="156"/>
      <c r="AX225" s="156"/>
      <c r="AY225" s="156"/>
      <c r="AZ225" s="156"/>
      <c r="BA225" s="156"/>
      <c r="BB225" s="156"/>
    </row>
    <row r="226" spans="1:54" ht="12.75">
      <c r="A226" s="156" t="s">
        <v>642</v>
      </c>
      <c r="B226" s="156" t="s">
        <v>320</v>
      </c>
      <c r="C226" s="156" t="s">
        <v>227</v>
      </c>
      <c r="D226" s="156" t="s">
        <v>226</v>
      </c>
      <c r="E226" s="156" t="s">
        <v>115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  <c r="AN226" s="156"/>
      <c r="AO226" s="156"/>
      <c r="AP226" s="156"/>
      <c r="AQ226" s="156"/>
      <c r="AR226" s="156"/>
      <c r="AS226" s="156"/>
      <c r="AT226" s="156"/>
      <c r="AU226" s="156"/>
      <c r="AV226" s="156"/>
      <c r="AW226" s="156"/>
      <c r="AX226" s="156"/>
      <c r="AY226" s="156"/>
      <c r="AZ226" s="156"/>
      <c r="BA226" s="156"/>
      <c r="BB226" s="156"/>
    </row>
    <row r="227" spans="1:54" ht="12.75">
      <c r="A227" s="156" t="s">
        <v>643</v>
      </c>
      <c r="B227" s="156" t="s">
        <v>306</v>
      </c>
      <c r="C227" s="156" t="s">
        <v>169</v>
      </c>
      <c r="D227" s="156" t="s">
        <v>226</v>
      </c>
      <c r="E227" s="156" t="s">
        <v>115</v>
      </c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156"/>
      <c r="T227" s="156"/>
      <c r="U227" s="156"/>
      <c r="V227" s="156"/>
      <c r="W227" s="156"/>
      <c r="X227" s="156"/>
      <c r="Y227" s="156"/>
      <c r="Z227" s="156"/>
      <c r="AA227" s="156"/>
      <c r="AB227" s="156"/>
      <c r="AC227" s="156"/>
      <c r="AD227" s="156"/>
      <c r="AE227" s="156"/>
      <c r="AF227" s="156"/>
      <c r="AG227" s="156"/>
      <c r="AH227" s="156"/>
      <c r="AI227" s="156"/>
      <c r="AJ227" s="156"/>
      <c r="AK227" s="156"/>
      <c r="AL227" s="156"/>
      <c r="AM227" s="156"/>
      <c r="AN227" s="156"/>
      <c r="AO227" s="156"/>
      <c r="AP227" s="156"/>
      <c r="AQ227" s="156"/>
      <c r="AR227" s="156"/>
      <c r="AS227" s="156"/>
      <c r="AT227" s="156"/>
      <c r="AU227" s="156"/>
      <c r="AV227" s="156"/>
      <c r="AW227" s="156"/>
      <c r="AX227" s="156"/>
      <c r="AY227" s="156"/>
      <c r="AZ227" s="156"/>
      <c r="BA227" s="156"/>
      <c r="BB227" s="156"/>
    </row>
    <row r="228" spans="1:54" ht="12.75">
      <c r="A228" s="156" t="s">
        <v>307</v>
      </c>
      <c r="B228" s="156" t="s">
        <v>308</v>
      </c>
      <c r="C228" s="156" t="s">
        <v>192</v>
      </c>
      <c r="D228" s="156" t="s">
        <v>226</v>
      </c>
      <c r="E228" s="156" t="s">
        <v>115</v>
      </c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  <c r="Q228" s="156"/>
      <c r="R228" s="156"/>
      <c r="S228" s="156"/>
      <c r="T228" s="156"/>
      <c r="U228" s="156"/>
      <c r="V228" s="156"/>
      <c r="W228" s="156"/>
      <c r="X228" s="156"/>
      <c r="Y228" s="156"/>
      <c r="Z228" s="156"/>
      <c r="AA228" s="156"/>
      <c r="AB228" s="156"/>
      <c r="AC228" s="156"/>
      <c r="AD228" s="156"/>
      <c r="AE228" s="156"/>
      <c r="AF228" s="156"/>
      <c r="AG228" s="156"/>
      <c r="AH228" s="156"/>
      <c r="AI228" s="156"/>
      <c r="AJ228" s="156"/>
      <c r="AK228" s="156"/>
      <c r="AL228" s="156"/>
      <c r="AM228" s="156"/>
      <c r="AN228" s="156"/>
      <c r="AO228" s="156"/>
      <c r="AP228" s="156"/>
      <c r="AQ228" s="156"/>
      <c r="AR228" s="156"/>
      <c r="AS228" s="156"/>
      <c r="AT228" s="156"/>
      <c r="AU228" s="156"/>
      <c r="AV228" s="156"/>
      <c r="AW228" s="156"/>
      <c r="AX228" s="156"/>
      <c r="AY228" s="156"/>
      <c r="AZ228" s="156"/>
      <c r="BA228" s="156"/>
      <c r="BB228" s="156"/>
    </row>
    <row r="229" spans="1:54" ht="12.75">
      <c r="A229" s="156" t="s">
        <v>139</v>
      </c>
      <c r="B229" s="156" t="s">
        <v>232</v>
      </c>
      <c r="C229" s="156" t="s">
        <v>192</v>
      </c>
      <c r="D229" s="156" t="s">
        <v>226</v>
      </c>
      <c r="E229" s="156" t="s">
        <v>115</v>
      </c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  <c r="Q229" s="156"/>
      <c r="R229" s="156"/>
      <c r="S229" s="156"/>
      <c r="T229" s="156"/>
      <c r="U229" s="156"/>
      <c r="V229" s="156"/>
      <c r="W229" s="156"/>
      <c r="X229" s="156"/>
      <c r="Y229" s="156"/>
      <c r="Z229" s="156"/>
      <c r="AA229" s="156"/>
      <c r="AB229" s="156"/>
      <c r="AC229" s="156"/>
      <c r="AD229" s="156"/>
      <c r="AE229" s="156"/>
      <c r="AF229" s="156"/>
      <c r="AG229" s="156"/>
      <c r="AH229" s="156"/>
      <c r="AI229" s="156"/>
      <c r="AJ229" s="156"/>
      <c r="AK229" s="156"/>
      <c r="AL229" s="156"/>
      <c r="AM229" s="156"/>
      <c r="AN229" s="156"/>
      <c r="AO229" s="156"/>
      <c r="AP229" s="156"/>
      <c r="AQ229" s="156"/>
      <c r="AR229" s="156"/>
      <c r="AS229" s="156"/>
      <c r="AT229" s="156"/>
      <c r="AU229" s="156"/>
      <c r="AV229" s="156"/>
      <c r="AW229" s="156"/>
      <c r="AX229" s="156"/>
      <c r="AY229" s="156"/>
      <c r="AZ229" s="156"/>
      <c r="BA229" s="156"/>
      <c r="BB229" s="156"/>
    </row>
    <row r="230" spans="1:54" ht="12.75">
      <c r="A230" s="156" t="s">
        <v>238</v>
      </c>
      <c r="B230" s="156" t="s">
        <v>239</v>
      </c>
      <c r="C230" s="156" t="s">
        <v>144</v>
      </c>
      <c r="D230" s="156" t="s">
        <v>226</v>
      </c>
      <c r="E230" s="156" t="s">
        <v>115</v>
      </c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  <c r="Q230" s="156"/>
      <c r="R230" s="156"/>
      <c r="S230" s="156"/>
      <c r="T230" s="156"/>
      <c r="U230" s="156"/>
      <c r="V230" s="156"/>
      <c r="W230" s="156"/>
      <c r="X230" s="156"/>
      <c r="Y230" s="156"/>
      <c r="Z230" s="156"/>
      <c r="AA230" s="156"/>
      <c r="AB230" s="156"/>
      <c r="AC230" s="156"/>
      <c r="AD230" s="156"/>
      <c r="AE230" s="156"/>
      <c r="AF230" s="156"/>
      <c r="AG230" s="156"/>
      <c r="AH230" s="156"/>
      <c r="AI230" s="156"/>
      <c r="AJ230" s="156"/>
      <c r="AK230" s="156"/>
      <c r="AL230" s="156"/>
      <c r="AM230" s="156"/>
      <c r="AN230" s="156"/>
      <c r="AO230" s="156"/>
      <c r="AP230" s="156"/>
      <c r="AQ230" s="156"/>
      <c r="AR230" s="156"/>
      <c r="AS230" s="156"/>
      <c r="AT230" s="156"/>
      <c r="AU230" s="156"/>
      <c r="AV230" s="156"/>
      <c r="AW230" s="156"/>
      <c r="AX230" s="156"/>
      <c r="AY230" s="156"/>
      <c r="AZ230" s="156"/>
      <c r="BA230" s="156"/>
      <c r="BB230" s="156"/>
    </row>
    <row r="231" spans="1:54" ht="12.75">
      <c r="A231" s="156" t="s">
        <v>193</v>
      </c>
      <c r="B231" s="156" t="s">
        <v>194</v>
      </c>
      <c r="C231" s="156" t="s">
        <v>195</v>
      </c>
      <c r="D231" s="156" t="s">
        <v>226</v>
      </c>
      <c r="E231" s="156" t="s">
        <v>115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  <c r="AN231" s="156"/>
      <c r="AO231" s="156"/>
      <c r="AP231" s="156"/>
      <c r="AQ231" s="156"/>
      <c r="AR231" s="156"/>
      <c r="AS231" s="156"/>
      <c r="AT231" s="156"/>
      <c r="AU231" s="156"/>
      <c r="AV231" s="156"/>
      <c r="AW231" s="156"/>
      <c r="AX231" s="156"/>
      <c r="AY231" s="156"/>
      <c r="AZ231" s="156"/>
      <c r="BA231" s="156"/>
      <c r="BB231" s="156"/>
    </row>
    <row r="232" spans="1:54" ht="12.75">
      <c r="A232" s="156" t="s">
        <v>309</v>
      </c>
      <c r="B232" s="156" t="s">
        <v>310</v>
      </c>
      <c r="C232" s="156" t="s">
        <v>150</v>
      </c>
      <c r="D232" s="156" t="s">
        <v>226</v>
      </c>
      <c r="E232" s="156" t="s">
        <v>115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  <c r="Q232" s="156"/>
      <c r="R232" s="156"/>
      <c r="S232" s="156"/>
      <c r="T232" s="156"/>
      <c r="U232" s="156"/>
      <c r="V232" s="156"/>
      <c r="W232" s="156"/>
      <c r="X232" s="156"/>
      <c r="Y232" s="156"/>
      <c r="Z232" s="156"/>
      <c r="AA232" s="156"/>
      <c r="AB232" s="156"/>
      <c r="AC232" s="156"/>
      <c r="AD232" s="156"/>
      <c r="AE232" s="156"/>
      <c r="AF232" s="156"/>
      <c r="AG232" s="156"/>
      <c r="AH232" s="156"/>
      <c r="AI232" s="156"/>
      <c r="AJ232" s="156"/>
      <c r="AK232" s="156"/>
      <c r="AL232" s="156"/>
      <c r="AM232" s="156"/>
      <c r="AN232" s="156"/>
      <c r="AO232" s="156"/>
      <c r="AP232" s="156"/>
      <c r="AQ232" s="156"/>
      <c r="AR232" s="156"/>
      <c r="AS232" s="156"/>
      <c r="AT232" s="156"/>
      <c r="AU232" s="156"/>
      <c r="AV232" s="156"/>
      <c r="AW232" s="156"/>
      <c r="AX232" s="156"/>
      <c r="AY232" s="156"/>
      <c r="AZ232" s="156"/>
      <c r="BA232" s="156"/>
      <c r="BB232" s="156"/>
    </row>
    <row r="233" spans="1:54" ht="12.75">
      <c r="A233" s="156" t="s">
        <v>507</v>
      </c>
      <c r="B233" s="156" t="s">
        <v>508</v>
      </c>
      <c r="C233" s="156" t="s">
        <v>509</v>
      </c>
      <c r="D233" s="156" t="s">
        <v>226</v>
      </c>
      <c r="E233" s="156" t="s">
        <v>115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  <c r="Q233" s="156"/>
      <c r="R233" s="156"/>
      <c r="S233" s="156"/>
      <c r="T233" s="156"/>
      <c r="U233" s="156"/>
      <c r="V233" s="156"/>
      <c r="W233" s="156"/>
      <c r="X233" s="156"/>
      <c r="Y233" s="156"/>
      <c r="Z233" s="156"/>
      <c r="AA233" s="156"/>
      <c r="AB233" s="156"/>
      <c r="AC233" s="156"/>
      <c r="AD233" s="156"/>
      <c r="AE233" s="156"/>
      <c r="AF233" s="156"/>
      <c r="AG233" s="156"/>
      <c r="AH233" s="156"/>
      <c r="AI233" s="156"/>
      <c r="AJ233" s="156"/>
      <c r="AK233" s="156"/>
      <c r="AL233" s="156"/>
      <c r="AM233" s="156"/>
      <c r="AN233" s="156"/>
      <c r="AO233" s="156"/>
      <c r="AP233" s="156"/>
      <c r="AQ233" s="156"/>
      <c r="AR233" s="156"/>
      <c r="AS233" s="156"/>
      <c r="AT233" s="156"/>
      <c r="AU233" s="156"/>
      <c r="AV233" s="156"/>
      <c r="AW233" s="156"/>
      <c r="AX233" s="156"/>
      <c r="AY233" s="156"/>
      <c r="AZ233" s="156"/>
      <c r="BA233" s="156"/>
      <c r="BB233" s="156"/>
    </row>
    <row r="234" spans="1:54" ht="12.75">
      <c r="A234" s="156" t="s">
        <v>418</v>
      </c>
      <c r="B234" s="156" t="s">
        <v>419</v>
      </c>
      <c r="C234" s="156" t="s">
        <v>158</v>
      </c>
      <c r="D234" s="156" t="s">
        <v>226</v>
      </c>
      <c r="E234" s="156" t="s">
        <v>115</v>
      </c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  <c r="Q234" s="156"/>
      <c r="R234" s="156"/>
      <c r="S234" s="156"/>
      <c r="T234" s="156"/>
      <c r="U234" s="156"/>
      <c r="V234" s="156"/>
      <c r="W234" s="156"/>
      <c r="X234" s="156"/>
      <c r="Y234" s="156"/>
      <c r="Z234" s="156"/>
      <c r="AA234" s="156"/>
      <c r="AB234" s="156"/>
      <c r="AC234" s="156"/>
      <c r="AD234" s="156"/>
      <c r="AE234" s="156"/>
      <c r="AF234" s="156"/>
      <c r="AG234" s="156"/>
      <c r="AH234" s="156"/>
      <c r="AI234" s="156"/>
      <c r="AJ234" s="156"/>
      <c r="AK234" s="156"/>
      <c r="AL234" s="156"/>
      <c r="AM234" s="156"/>
      <c r="AN234" s="156"/>
      <c r="AO234" s="156"/>
      <c r="AP234" s="156"/>
      <c r="AQ234" s="156"/>
      <c r="AR234" s="156"/>
      <c r="AS234" s="156"/>
      <c r="AT234" s="156"/>
      <c r="AU234" s="156"/>
      <c r="AV234" s="156"/>
      <c r="AW234" s="156"/>
      <c r="AX234" s="156"/>
      <c r="AY234" s="156"/>
      <c r="AZ234" s="156"/>
      <c r="BA234" s="156"/>
      <c r="BB234" s="156"/>
    </row>
    <row r="235" spans="1:54" ht="12.75">
      <c r="A235" s="156" t="s">
        <v>140</v>
      </c>
      <c r="B235" s="156" t="s">
        <v>198</v>
      </c>
      <c r="C235" s="156" t="s">
        <v>145</v>
      </c>
      <c r="D235" s="156" t="s">
        <v>226</v>
      </c>
      <c r="E235" s="156" t="s">
        <v>115</v>
      </c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  <c r="Q235" s="156"/>
      <c r="R235" s="156"/>
      <c r="S235" s="156"/>
      <c r="T235" s="156"/>
      <c r="U235" s="156"/>
      <c r="V235" s="156"/>
      <c r="W235" s="156"/>
      <c r="X235" s="156"/>
      <c r="Y235" s="156"/>
      <c r="Z235" s="156"/>
      <c r="AA235" s="156"/>
      <c r="AB235" s="156"/>
      <c r="AC235" s="156"/>
      <c r="AD235" s="156"/>
      <c r="AE235" s="156"/>
      <c r="AF235" s="156"/>
      <c r="AG235" s="156"/>
      <c r="AH235" s="156"/>
      <c r="AI235" s="156"/>
      <c r="AJ235" s="156"/>
      <c r="AK235" s="156"/>
      <c r="AL235" s="156"/>
      <c r="AM235" s="156"/>
      <c r="AN235" s="156"/>
      <c r="AO235" s="156"/>
      <c r="AP235" s="156"/>
      <c r="AQ235" s="156"/>
      <c r="AR235" s="156"/>
      <c r="AS235" s="156"/>
      <c r="AT235" s="156"/>
      <c r="AU235" s="156"/>
      <c r="AV235" s="156"/>
      <c r="AW235" s="156"/>
      <c r="AX235" s="156"/>
      <c r="AY235" s="156"/>
      <c r="AZ235" s="156"/>
      <c r="BA235" s="156"/>
      <c r="BB235" s="156"/>
    </row>
    <row r="236" spans="1:54" ht="12.75">
      <c r="A236" s="156" t="s">
        <v>199</v>
      </c>
      <c r="B236" s="156" t="s">
        <v>200</v>
      </c>
      <c r="C236" s="156" t="s">
        <v>145</v>
      </c>
      <c r="D236" s="156" t="s">
        <v>226</v>
      </c>
      <c r="E236" s="156" t="s">
        <v>115</v>
      </c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  <c r="Q236" s="156"/>
      <c r="R236" s="156"/>
      <c r="S236" s="156"/>
      <c r="T236" s="156"/>
      <c r="U236" s="156"/>
      <c r="V236" s="156"/>
      <c r="W236" s="156"/>
      <c r="X236" s="156"/>
      <c r="Y236" s="156"/>
      <c r="Z236" s="156"/>
      <c r="AA236" s="156"/>
      <c r="AB236" s="156"/>
      <c r="AC236" s="156"/>
      <c r="AD236" s="156"/>
      <c r="AE236" s="156"/>
      <c r="AF236" s="156"/>
      <c r="AG236" s="156"/>
      <c r="AH236" s="156"/>
      <c r="AI236" s="156"/>
      <c r="AJ236" s="156"/>
      <c r="AK236" s="156"/>
      <c r="AL236" s="156"/>
      <c r="AM236" s="156"/>
      <c r="AN236" s="156"/>
      <c r="AO236" s="156"/>
      <c r="AP236" s="156"/>
      <c r="AQ236" s="156"/>
      <c r="AR236" s="156"/>
      <c r="AS236" s="156"/>
      <c r="AT236" s="156"/>
      <c r="AU236" s="156"/>
      <c r="AV236" s="156"/>
      <c r="AW236" s="156"/>
      <c r="AX236" s="156"/>
      <c r="AY236" s="156"/>
      <c r="AZ236" s="156"/>
      <c r="BA236" s="156"/>
      <c r="BB236" s="156"/>
    </row>
    <row r="237" spans="1:54" ht="12.75">
      <c r="A237" s="156" t="s">
        <v>734</v>
      </c>
      <c r="B237" s="156" t="s">
        <v>735</v>
      </c>
      <c r="C237" s="156" t="s">
        <v>145</v>
      </c>
      <c r="D237" s="156" t="s">
        <v>226</v>
      </c>
      <c r="E237" s="156" t="s">
        <v>115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AC237" s="156"/>
      <c r="AD237" s="156"/>
      <c r="AE237" s="156"/>
      <c r="AF237" s="156"/>
      <c r="AG237" s="156"/>
      <c r="AH237" s="156"/>
      <c r="AI237" s="156"/>
      <c r="AJ237" s="156"/>
      <c r="AK237" s="156"/>
      <c r="AL237" s="156"/>
      <c r="AM237" s="156"/>
      <c r="AN237" s="156"/>
      <c r="AO237" s="156"/>
      <c r="AP237" s="156"/>
      <c r="AQ237" s="156"/>
      <c r="AR237" s="156"/>
      <c r="AS237" s="156"/>
      <c r="AT237" s="156"/>
      <c r="AU237" s="156"/>
      <c r="AV237" s="156"/>
      <c r="AW237" s="156"/>
      <c r="AX237" s="156"/>
      <c r="AY237" s="156"/>
      <c r="AZ237" s="156"/>
      <c r="BA237" s="156"/>
      <c r="BB237" s="156"/>
    </row>
    <row r="238" spans="1:54" ht="12.75">
      <c r="A238" s="156" t="s">
        <v>736</v>
      </c>
      <c r="B238" s="156" t="s">
        <v>201</v>
      </c>
      <c r="C238" s="156" t="s">
        <v>737</v>
      </c>
      <c r="D238" s="156" t="s">
        <v>226</v>
      </c>
      <c r="E238" s="156" t="s">
        <v>115</v>
      </c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56"/>
      <c r="S238" s="156"/>
      <c r="T238" s="156"/>
      <c r="U238" s="156"/>
      <c r="V238" s="156"/>
      <c r="W238" s="156"/>
      <c r="X238" s="156"/>
      <c r="Y238" s="156"/>
      <c r="Z238" s="156"/>
      <c r="AA238" s="156"/>
      <c r="AB238" s="156"/>
      <c r="AC238" s="156"/>
      <c r="AD238" s="156"/>
      <c r="AE238" s="156"/>
      <c r="AF238" s="156"/>
      <c r="AG238" s="156"/>
      <c r="AH238" s="156"/>
      <c r="AI238" s="156"/>
      <c r="AJ238" s="156"/>
      <c r="AK238" s="156"/>
      <c r="AL238" s="156"/>
      <c r="AM238" s="156"/>
      <c r="AN238" s="156"/>
      <c r="AO238" s="156"/>
      <c r="AP238" s="156"/>
      <c r="AQ238" s="156"/>
      <c r="AR238" s="156"/>
      <c r="AS238" s="156"/>
      <c r="AT238" s="156"/>
      <c r="AU238" s="156"/>
      <c r="AV238" s="156"/>
      <c r="AW238" s="156"/>
      <c r="AX238" s="156"/>
      <c r="AY238" s="156"/>
      <c r="AZ238" s="156"/>
      <c r="BA238" s="156"/>
      <c r="BB238" s="156"/>
    </row>
    <row r="239" spans="1:54" ht="12.75">
      <c r="A239" s="156" t="s">
        <v>253</v>
      </c>
      <c r="B239" s="156" t="s">
        <v>254</v>
      </c>
      <c r="C239" s="156" t="s">
        <v>669</v>
      </c>
      <c r="D239" s="156" t="s">
        <v>226</v>
      </c>
      <c r="E239" s="156" t="s">
        <v>115</v>
      </c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</row>
    <row r="240" spans="1:54" ht="12.75">
      <c r="A240" s="156" t="s">
        <v>311</v>
      </c>
      <c r="B240" s="156" t="s">
        <v>312</v>
      </c>
      <c r="C240" s="156" t="s">
        <v>161</v>
      </c>
      <c r="D240" s="156" t="s">
        <v>226</v>
      </c>
      <c r="E240" s="156" t="s">
        <v>115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</row>
    <row r="241" spans="1:54" ht="12.75">
      <c r="A241" s="156" t="s">
        <v>313</v>
      </c>
      <c r="B241" s="156" t="s">
        <v>314</v>
      </c>
      <c r="C241" s="156" t="s">
        <v>158</v>
      </c>
      <c r="D241" s="156" t="s">
        <v>226</v>
      </c>
      <c r="E241" s="156" t="s">
        <v>115</v>
      </c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</row>
    <row r="242" spans="1:54" ht="12.75">
      <c r="A242" s="156" t="s">
        <v>670</v>
      </c>
      <c r="B242" s="156" t="s">
        <v>671</v>
      </c>
      <c r="C242" s="156" t="s">
        <v>243</v>
      </c>
      <c r="D242" s="156" t="s">
        <v>226</v>
      </c>
      <c r="E242" s="156" t="s">
        <v>115</v>
      </c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  <c r="Q242" s="156"/>
      <c r="R242" s="156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</row>
    <row r="243" spans="1:54" ht="12.75">
      <c r="A243" s="156" t="s">
        <v>672</v>
      </c>
      <c r="B243" s="156" t="s">
        <v>673</v>
      </c>
      <c r="C243" s="156" t="s">
        <v>158</v>
      </c>
      <c r="D243" s="156" t="s">
        <v>226</v>
      </c>
      <c r="E243" s="156" t="s">
        <v>115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  <c r="Q243" s="156"/>
      <c r="R243" s="156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</row>
    <row r="244" spans="1:54" ht="12.75">
      <c r="A244" s="156" t="s">
        <v>676</v>
      </c>
      <c r="B244" s="156" t="s">
        <v>677</v>
      </c>
      <c r="C244" s="156" t="s">
        <v>227</v>
      </c>
      <c r="D244" s="156" t="s">
        <v>226</v>
      </c>
      <c r="E244" s="156" t="s">
        <v>115</v>
      </c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56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156"/>
      <c r="AK244" s="156"/>
      <c r="AL244" s="156"/>
      <c r="AM244" s="156"/>
      <c r="AN244" s="156"/>
      <c r="AO244" s="156"/>
      <c r="AP244" s="156"/>
      <c r="AQ244" s="156"/>
      <c r="AR244" s="156"/>
      <c r="AS244" s="156"/>
      <c r="AT244" s="156"/>
      <c r="AU244" s="156"/>
      <c r="AV244" s="156"/>
      <c r="AW244" s="156"/>
      <c r="AX244" s="156"/>
      <c r="AY244" s="156"/>
      <c r="AZ244" s="156"/>
      <c r="BA244" s="156"/>
      <c r="BB244" s="156"/>
    </row>
    <row r="245" spans="1:54" ht="12.75">
      <c r="A245" s="156" t="s">
        <v>316</v>
      </c>
      <c r="B245" s="156" t="s">
        <v>317</v>
      </c>
      <c r="C245" s="156" t="s">
        <v>192</v>
      </c>
      <c r="D245" s="156" t="s">
        <v>226</v>
      </c>
      <c r="E245" s="156" t="s">
        <v>115</v>
      </c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56"/>
      <c r="R245" s="156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156"/>
      <c r="AK245" s="156"/>
      <c r="AL245" s="156"/>
      <c r="AM245" s="156"/>
      <c r="AN245" s="156"/>
      <c r="AO245" s="156"/>
      <c r="AP245" s="156"/>
      <c r="AQ245" s="156"/>
      <c r="AR245" s="156"/>
      <c r="AS245" s="156"/>
      <c r="AT245" s="156"/>
      <c r="AU245" s="156"/>
      <c r="AV245" s="156"/>
      <c r="AW245" s="156"/>
      <c r="AX245" s="156"/>
      <c r="AY245" s="156"/>
      <c r="AZ245" s="156"/>
      <c r="BA245" s="156"/>
      <c r="BB245" s="156"/>
    </row>
    <row r="246" spans="1:54" ht="12.75">
      <c r="A246" s="156" t="s">
        <v>678</v>
      </c>
      <c r="B246" s="156" t="s">
        <v>679</v>
      </c>
      <c r="C246" s="156" t="s">
        <v>144</v>
      </c>
      <c r="D246" s="156" t="s">
        <v>226</v>
      </c>
      <c r="E246" s="156" t="s">
        <v>115</v>
      </c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AC246" s="156"/>
      <c r="AD246" s="156"/>
      <c r="AE246" s="156"/>
      <c r="AF246" s="156"/>
      <c r="AG246" s="156"/>
      <c r="AH246" s="156"/>
      <c r="AI246" s="156"/>
      <c r="AJ246" s="156"/>
      <c r="AK246" s="156"/>
      <c r="AL246" s="156"/>
      <c r="AM246" s="156"/>
      <c r="AN246" s="156"/>
      <c r="AO246" s="156"/>
      <c r="AP246" s="156"/>
      <c r="AQ246" s="156"/>
      <c r="AR246" s="156"/>
      <c r="AS246" s="156"/>
      <c r="AT246" s="156"/>
      <c r="AU246" s="156"/>
      <c r="AV246" s="156"/>
      <c r="AW246" s="156"/>
      <c r="AX246" s="156"/>
      <c r="AY246" s="156"/>
      <c r="AZ246" s="156"/>
      <c r="BA246" s="156"/>
      <c r="BB246" s="156"/>
    </row>
    <row r="247" spans="1:54" ht="12.75">
      <c r="A247" s="156" t="s">
        <v>206</v>
      </c>
      <c r="B247" s="156" t="s">
        <v>207</v>
      </c>
      <c r="C247" s="156" t="s">
        <v>144</v>
      </c>
      <c r="D247" s="156" t="s">
        <v>226</v>
      </c>
      <c r="E247" s="156" t="s">
        <v>115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</row>
    <row r="248" spans="1:54" ht="12.75">
      <c r="A248" s="156" t="s">
        <v>318</v>
      </c>
      <c r="B248" s="156" t="s">
        <v>319</v>
      </c>
      <c r="C248" s="156" t="s">
        <v>244</v>
      </c>
      <c r="D248" s="156" t="s">
        <v>226</v>
      </c>
      <c r="E248" s="156" t="s">
        <v>115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56"/>
      <c r="AR248" s="156"/>
      <c r="AS248" s="156"/>
      <c r="AT248" s="156"/>
      <c r="AU248" s="156"/>
      <c r="AV248" s="156"/>
      <c r="AW248" s="156"/>
      <c r="AX248" s="156"/>
      <c r="AY248" s="156"/>
      <c r="AZ248" s="156"/>
      <c r="BA248" s="156"/>
      <c r="BB248" s="156"/>
    </row>
    <row r="249" spans="1:54" ht="12.75">
      <c r="A249" s="156" t="s">
        <v>681</v>
      </c>
      <c r="B249" s="156" t="s">
        <v>682</v>
      </c>
      <c r="C249" s="156" t="s">
        <v>144</v>
      </c>
      <c r="D249" s="156" t="s">
        <v>226</v>
      </c>
      <c r="E249" s="156" t="s">
        <v>115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  <c r="Q249" s="156"/>
      <c r="R249" s="156"/>
      <c r="S249" s="156"/>
      <c r="T249" s="156"/>
      <c r="U249" s="156"/>
      <c r="V249" s="156"/>
      <c r="W249" s="156"/>
      <c r="X249" s="156"/>
      <c r="Y249" s="156"/>
      <c r="Z249" s="156"/>
      <c r="AA249" s="156"/>
      <c r="AB249" s="156"/>
      <c r="AC249" s="156"/>
      <c r="AD249" s="156"/>
      <c r="AE249" s="156"/>
      <c r="AF249" s="156"/>
      <c r="AG249" s="156"/>
      <c r="AH249" s="156"/>
      <c r="AI249" s="156"/>
      <c r="AJ249" s="156"/>
      <c r="AK249" s="156"/>
      <c r="AL249" s="156"/>
      <c r="AM249" s="156"/>
      <c r="AN249" s="156"/>
      <c r="AO249" s="156"/>
      <c r="AP249" s="156"/>
      <c r="AQ249" s="156"/>
      <c r="AR249" s="156"/>
      <c r="AS249" s="156"/>
      <c r="AT249" s="156"/>
      <c r="AU249" s="156"/>
      <c r="AV249" s="156"/>
      <c r="AW249" s="156"/>
      <c r="AX249" s="156"/>
      <c r="AY249" s="156"/>
      <c r="AZ249" s="156"/>
      <c r="BA249" s="156"/>
      <c r="BB249" s="156"/>
    </row>
    <row r="250" spans="1:54" ht="12.75">
      <c r="A250" s="156" t="s">
        <v>683</v>
      </c>
      <c r="B250" s="156" t="s">
        <v>684</v>
      </c>
      <c r="C250" s="156" t="s">
        <v>161</v>
      </c>
      <c r="D250" s="156" t="s">
        <v>226</v>
      </c>
      <c r="E250" s="156" t="s">
        <v>115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</row>
    <row r="251" spans="1:54" ht="12.75">
      <c r="A251" s="156" t="s">
        <v>266</v>
      </c>
      <c r="B251" s="156" t="s">
        <v>267</v>
      </c>
      <c r="C251" s="156" t="s">
        <v>144</v>
      </c>
      <c r="D251" s="156" t="s">
        <v>226</v>
      </c>
      <c r="E251" s="156" t="s">
        <v>115</v>
      </c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</row>
    <row r="252" spans="1:54" ht="12.75">
      <c r="A252" s="156" t="s">
        <v>690</v>
      </c>
      <c r="B252" s="156" t="s">
        <v>691</v>
      </c>
      <c r="C252" s="156" t="s">
        <v>144</v>
      </c>
      <c r="D252" s="156" t="s">
        <v>226</v>
      </c>
      <c r="E252" s="156" t="s">
        <v>115</v>
      </c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</row>
    <row r="253" spans="1:54" ht="12.75">
      <c r="A253" s="156" t="s">
        <v>699</v>
      </c>
      <c r="B253" s="156" t="s">
        <v>700</v>
      </c>
      <c r="C253" s="156" t="s">
        <v>150</v>
      </c>
      <c r="D253" s="156" t="s">
        <v>226</v>
      </c>
      <c r="E253" s="156" t="s">
        <v>115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</row>
    <row r="254" spans="1:54" ht="12.75">
      <c r="A254" s="156" t="s">
        <v>701</v>
      </c>
      <c r="B254" s="156" t="s">
        <v>305</v>
      </c>
      <c r="C254" s="156" t="s">
        <v>161</v>
      </c>
      <c r="D254" s="156" t="s">
        <v>226</v>
      </c>
      <c r="E254" s="156" t="s">
        <v>115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</row>
    <row r="255" spans="1:54" ht="12.75">
      <c r="A255" s="156" t="s">
        <v>535</v>
      </c>
      <c r="B255" s="156" t="s">
        <v>292</v>
      </c>
      <c r="C255" s="156" t="s">
        <v>150</v>
      </c>
      <c r="D255" s="156" t="s">
        <v>284</v>
      </c>
      <c r="E255" s="156" t="s">
        <v>115</v>
      </c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  <c r="Q255" s="156"/>
      <c r="R255" s="156"/>
      <c r="S255" s="156"/>
      <c r="T255" s="156"/>
      <c r="U255" s="156"/>
      <c r="V255" s="156"/>
      <c r="W255" s="156"/>
      <c r="X255" s="156"/>
      <c r="Y255" s="156"/>
      <c r="Z255" s="156"/>
      <c r="AA255" s="156"/>
      <c r="AB255" s="156"/>
      <c r="AC255" s="156"/>
      <c r="AD255" s="156"/>
      <c r="AE255" s="156"/>
      <c r="AF255" s="156"/>
      <c r="AG255" s="156"/>
      <c r="AH255" s="156"/>
      <c r="AI255" s="156"/>
      <c r="AJ255" s="156"/>
      <c r="AK255" s="156"/>
      <c r="AL255" s="156"/>
      <c r="AM255" s="156"/>
      <c r="AN255" s="156"/>
      <c r="AO255" s="156"/>
      <c r="AP255" s="156"/>
      <c r="AQ255" s="156"/>
      <c r="AR255" s="156"/>
      <c r="AS255" s="156"/>
      <c r="AT255" s="156"/>
      <c r="AU255" s="156"/>
      <c r="AV255" s="156"/>
      <c r="AW255" s="156"/>
      <c r="AX255" s="156"/>
      <c r="AY255" s="156"/>
      <c r="AZ255" s="156"/>
      <c r="BA255" s="156"/>
      <c r="BB255" s="156"/>
    </row>
    <row r="256" spans="1:54" ht="12.75">
      <c r="A256" s="156" t="s">
        <v>282</v>
      </c>
      <c r="B256" s="156" t="s">
        <v>283</v>
      </c>
      <c r="C256" s="156" t="s">
        <v>158</v>
      </c>
      <c r="D256" s="156" t="s">
        <v>284</v>
      </c>
      <c r="E256" s="156" t="s">
        <v>115</v>
      </c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56"/>
      <c r="V256" s="156"/>
      <c r="W256" s="156"/>
      <c r="X256" s="156"/>
      <c r="Y256" s="156"/>
      <c r="Z256" s="156"/>
      <c r="AA256" s="156"/>
      <c r="AB256" s="156"/>
      <c r="AC256" s="156"/>
      <c r="AD256" s="156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56"/>
      <c r="AQ256" s="156"/>
      <c r="AR256" s="156"/>
      <c r="AS256" s="156"/>
      <c r="AT256" s="156"/>
      <c r="AU256" s="156"/>
      <c r="AV256" s="156"/>
      <c r="AW256" s="156"/>
      <c r="AX256" s="156"/>
      <c r="AY256" s="156"/>
      <c r="AZ256" s="156"/>
      <c r="BA256" s="156"/>
      <c r="BB256" s="156"/>
    </row>
    <row r="257" spans="1:54" ht="12.75">
      <c r="A257" s="156" t="s">
        <v>717</v>
      </c>
      <c r="B257" s="156" t="s">
        <v>421</v>
      </c>
      <c r="C257" s="156" t="s">
        <v>718</v>
      </c>
      <c r="D257" s="156" t="s">
        <v>284</v>
      </c>
      <c r="E257" s="156" t="s">
        <v>115</v>
      </c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AC257" s="156"/>
      <c r="AD257" s="156"/>
      <c r="AE257" s="156"/>
      <c r="AF257" s="156"/>
      <c r="AG257" s="156"/>
      <c r="AH257" s="156"/>
      <c r="AI257" s="156"/>
      <c r="AJ257" s="156"/>
      <c r="AK257" s="156"/>
      <c r="AL257" s="156"/>
      <c r="AM257" s="156"/>
      <c r="AN257" s="156"/>
      <c r="AO257" s="156"/>
      <c r="AP257" s="156"/>
      <c r="AQ257" s="156"/>
      <c r="AR257" s="156"/>
      <c r="AS257" s="156"/>
      <c r="AT257" s="156"/>
      <c r="AU257" s="156"/>
      <c r="AV257" s="156"/>
      <c r="AW257" s="156"/>
      <c r="AX257" s="156"/>
      <c r="AY257" s="156"/>
      <c r="AZ257" s="156"/>
      <c r="BA257" s="156"/>
      <c r="BB257" s="156"/>
    </row>
    <row r="258" spans="1:54" ht="12.75">
      <c r="A258" s="156" t="s">
        <v>723</v>
      </c>
      <c r="B258" s="156" t="s">
        <v>213</v>
      </c>
      <c r="C258" s="156" t="s">
        <v>144</v>
      </c>
      <c r="D258" s="156" t="s">
        <v>284</v>
      </c>
      <c r="E258" s="156" t="s">
        <v>115</v>
      </c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56"/>
      <c r="S258" s="156"/>
      <c r="T258" s="156"/>
      <c r="U258" s="156"/>
      <c r="V258" s="156"/>
      <c r="W258" s="156"/>
      <c r="X258" s="156"/>
      <c r="Y258" s="156"/>
      <c r="Z258" s="156"/>
      <c r="AA258" s="156"/>
      <c r="AB258" s="156"/>
      <c r="AC258" s="156"/>
      <c r="AD258" s="156"/>
      <c r="AE258" s="156"/>
      <c r="AF258" s="156"/>
      <c r="AG258" s="156"/>
      <c r="AH258" s="156"/>
      <c r="AI258" s="156"/>
      <c r="AJ258" s="156"/>
      <c r="AK258" s="156"/>
      <c r="AL258" s="156"/>
      <c r="AM258" s="156"/>
      <c r="AN258" s="156"/>
      <c r="AO258" s="156"/>
      <c r="AP258" s="156"/>
      <c r="AQ258" s="156"/>
      <c r="AR258" s="156"/>
      <c r="AS258" s="156"/>
      <c r="AT258" s="156"/>
      <c r="AU258" s="156"/>
      <c r="AV258" s="156"/>
      <c r="AW258" s="156"/>
      <c r="AX258" s="156"/>
      <c r="AY258" s="156"/>
      <c r="AZ258" s="156"/>
      <c r="BA258" s="156"/>
      <c r="BB258" s="156"/>
    </row>
    <row r="259" spans="1:54" ht="12.75">
      <c r="A259" s="156" t="s">
        <v>734</v>
      </c>
      <c r="B259" s="156" t="s">
        <v>735</v>
      </c>
      <c r="C259" s="156" t="s">
        <v>145</v>
      </c>
      <c r="D259" s="156" t="s">
        <v>284</v>
      </c>
      <c r="E259" s="156" t="s">
        <v>115</v>
      </c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  <c r="Q259" s="156"/>
      <c r="R259" s="156"/>
      <c r="S259" s="156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6"/>
      <c r="AE259" s="156"/>
      <c r="AF259" s="156"/>
      <c r="AG259" s="156"/>
      <c r="AH259" s="156"/>
      <c r="AI259" s="156"/>
      <c r="AJ259" s="156"/>
      <c r="AK259" s="156"/>
      <c r="AL259" s="156"/>
      <c r="AM259" s="156"/>
      <c r="AN259" s="156"/>
      <c r="AO259" s="156"/>
      <c r="AP259" s="156"/>
      <c r="AQ259" s="156"/>
      <c r="AR259" s="156"/>
      <c r="AS259" s="156"/>
      <c r="AT259" s="156"/>
      <c r="AU259" s="156"/>
      <c r="AV259" s="156"/>
      <c r="AW259" s="156"/>
      <c r="AX259" s="156"/>
      <c r="AY259" s="156"/>
      <c r="AZ259" s="156"/>
      <c r="BA259" s="156"/>
      <c r="BB259" s="156"/>
    </row>
    <row r="260" spans="1:54" ht="12.75">
      <c r="A260" s="156" t="s">
        <v>732</v>
      </c>
      <c r="B260" s="156" t="s">
        <v>286</v>
      </c>
      <c r="C260" s="156" t="s">
        <v>202</v>
      </c>
      <c r="D260" s="156" t="s">
        <v>284</v>
      </c>
      <c r="E260" s="156" t="s">
        <v>115</v>
      </c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56"/>
      <c r="AE260" s="156"/>
      <c r="AF260" s="156"/>
      <c r="AG260" s="156"/>
      <c r="AH260" s="156"/>
      <c r="AI260" s="156"/>
      <c r="AJ260" s="156"/>
      <c r="AK260" s="156"/>
      <c r="AL260" s="156"/>
      <c r="AM260" s="156"/>
      <c r="AN260" s="156"/>
      <c r="AO260" s="156"/>
      <c r="AP260" s="156"/>
      <c r="AQ260" s="156"/>
      <c r="AR260" s="156"/>
      <c r="AS260" s="156"/>
      <c r="AT260" s="156"/>
      <c r="AU260" s="156"/>
      <c r="AV260" s="156"/>
      <c r="AW260" s="156"/>
      <c r="AX260" s="156"/>
      <c r="AY260" s="156"/>
      <c r="AZ260" s="156"/>
      <c r="BA260" s="156"/>
      <c r="BB260" s="156"/>
    </row>
    <row r="261" spans="1:54" ht="12.75">
      <c r="A261" s="156" t="s">
        <v>733</v>
      </c>
      <c r="B261" s="156" t="s">
        <v>213</v>
      </c>
      <c r="C261" s="156" t="s">
        <v>202</v>
      </c>
      <c r="D261" s="156" t="s">
        <v>284</v>
      </c>
      <c r="E261" s="156" t="s">
        <v>115</v>
      </c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  <c r="Q261" s="156"/>
      <c r="R261" s="156"/>
      <c r="S261" s="156"/>
      <c r="T261" s="156"/>
      <c r="U261" s="156"/>
      <c r="V261" s="156"/>
      <c r="W261" s="156"/>
      <c r="X261" s="156"/>
      <c r="Y261" s="156"/>
      <c r="Z261" s="156"/>
      <c r="AA261" s="156"/>
      <c r="AB261" s="156"/>
      <c r="AC261" s="156"/>
      <c r="AD261" s="156"/>
      <c r="AE261" s="156"/>
      <c r="AF261" s="156"/>
      <c r="AG261" s="156"/>
      <c r="AH261" s="156"/>
      <c r="AI261" s="156"/>
      <c r="AJ261" s="156"/>
      <c r="AK261" s="156"/>
      <c r="AL261" s="156"/>
      <c r="AM261" s="156"/>
      <c r="AN261" s="156"/>
      <c r="AO261" s="156"/>
      <c r="AP261" s="156"/>
      <c r="AQ261" s="156"/>
      <c r="AR261" s="156"/>
      <c r="AS261" s="156"/>
      <c r="AT261" s="156"/>
      <c r="AU261" s="156"/>
      <c r="AV261" s="156"/>
      <c r="AW261" s="156"/>
      <c r="AX261" s="156"/>
      <c r="AY261" s="156"/>
      <c r="AZ261" s="156"/>
      <c r="BA261" s="156"/>
      <c r="BB261" s="156"/>
    </row>
    <row r="262" spans="1:54" ht="12.75">
      <c r="A262" s="156" t="s">
        <v>734</v>
      </c>
      <c r="B262" s="156" t="s">
        <v>735</v>
      </c>
      <c r="C262" s="156" t="s">
        <v>145</v>
      </c>
      <c r="D262" s="156" t="s">
        <v>289</v>
      </c>
      <c r="E262" s="156" t="s">
        <v>115</v>
      </c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6"/>
      <c r="AC262" s="156"/>
      <c r="AD262" s="156"/>
      <c r="AE262" s="156"/>
      <c r="AF262" s="156"/>
      <c r="AG262" s="156"/>
      <c r="AH262" s="156"/>
      <c r="AI262" s="156"/>
      <c r="AJ262" s="156"/>
      <c r="AK262" s="156"/>
      <c r="AL262" s="156"/>
      <c r="AM262" s="156"/>
      <c r="AN262" s="156"/>
      <c r="AO262" s="156"/>
      <c r="AP262" s="156"/>
      <c r="AQ262" s="156"/>
      <c r="AR262" s="156"/>
      <c r="AS262" s="156"/>
      <c r="AT262" s="156"/>
      <c r="AU262" s="156"/>
      <c r="AV262" s="156"/>
      <c r="AW262" s="156"/>
      <c r="AX262" s="156"/>
      <c r="AY262" s="156"/>
      <c r="AZ262" s="156"/>
      <c r="BA262" s="156"/>
      <c r="BB262" s="156"/>
    </row>
    <row r="263" spans="1:54" ht="12.75">
      <c r="A263" s="156" t="s">
        <v>738</v>
      </c>
      <c r="B263" s="156" t="s">
        <v>739</v>
      </c>
      <c r="C263" s="156" t="s">
        <v>332</v>
      </c>
      <c r="D263" s="156" t="s">
        <v>212</v>
      </c>
      <c r="E263" s="156" t="s">
        <v>120</v>
      </c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56"/>
      <c r="S263" s="156"/>
      <c r="T263" s="156"/>
      <c r="U263" s="156"/>
      <c r="V263" s="156"/>
      <c r="W263" s="156"/>
      <c r="X263" s="156"/>
      <c r="Y263" s="156"/>
      <c r="Z263" s="156"/>
      <c r="AA263" s="156"/>
      <c r="AB263" s="156"/>
      <c r="AC263" s="156"/>
      <c r="AD263" s="156"/>
      <c r="AE263" s="156"/>
      <c r="AF263" s="156"/>
      <c r="AG263" s="156"/>
      <c r="AH263" s="156"/>
      <c r="AI263" s="156"/>
      <c r="AJ263" s="156"/>
      <c r="AK263" s="156"/>
      <c r="AL263" s="156"/>
      <c r="AM263" s="156"/>
      <c r="AN263" s="156"/>
      <c r="AO263" s="156"/>
      <c r="AP263" s="156"/>
      <c r="AQ263" s="156"/>
      <c r="AR263" s="156"/>
      <c r="AS263" s="156"/>
      <c r="AT263" s="156"/>
      <c r="AU263" s="156"/>
      <c r="AV263" s="156"/>
      <c r="AW263" s="156"/>
      <c r="AX263" s="156"/>
      <c r="AY263" s="156"/>
      <c r="AZ263" s="156"/>
      <c r="BA263" s="156"/>
      <c r="BB263" s="156"/>
    </row>
    <row r="264" spans="1:54" ht="12.75">
      <c r="A264" s="156" t="s">
        <v>740</v>
      </c>
      <c r="B264" s="156" t="s">
        <v>741</v>
      </c>
      <c r="C264" s="156" t="s">
        <v>338</v>
      </c>
      <c r="D264" s="156" t="s">
        <v>212</v>
      </c>
      <c r="E264" s="156" t="s">
        <v>120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  <c r="Q264" s="156"/>
      <c r="R264" s="156"/>
      <c r="S264" s="156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6"/>
      <c r="AE264" s="156"/>
      <c r="AF264" s="156"/>
      <c r="AG264" s="156"/>
      <c r="AH264" s="156"/>
      <c r="AI264" s="156"/>
      <c r="AJ264" s="156"/>
      <c r="AK264" s="156"/>
      <c r="AL264" s="156"/>
      <c r="AM264" s="156"/>
      <c r="AN264" s="156"/>
      <c r="AO264" s="156"/>
      <c r="AP264" s="156"/>
      <c r="AQ264" s="156"/>
      <c r="AR264" s="156"/>
      <c r="AS264" s="156"/>
      <c r="AT264" s="156"/>
      <c r="AU264" s="156"/>
      <c r="AV264" s="156"/>
      <c r="AW264" s="156"/>
      <c r="AX264" s="156"/>
      <c r="AY264" s="156"/>
      <c r="AZ264" s="156"/>
      <c r="BA264" s="156"/>
      <c r="BB264" s="156"/>
    </row>
    <row r="265" spans="1:54" ht="12.75">
      <c r="A265" s="156" t="s">
        <v>742</v>
      </c>
      <c r="B265" s="156" t="s">
        <v>741</v>
      </c>
      <c r="C265" s="156" t="s">
        <v>321</v>
      </c>
      <c r="D265" s="156" t="s">
        <v>212</v>
      </c>
      <c r="E265" s="156" t="s">
        <v>120</v>
      </c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  <c r="Q265" s="156"/>
      <c r="R265" s="156"/>
      <c r="S265" s="156"/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56"/>
      <c r="AE265" s="156"/>
      <c r="AF265" s="156"/>
      <c r="AG265" s="156"/>
      <c r="AH265" s="156"/>
      <c r="AI265" s="156"/>
      <c r="AJ265" s="156"/>
      <c r="AK265" s="156"/>
      <c r="AL265" s="156"/>
      <c r="AM265" s="156"/>
      <c r="AN265" s="156"/>
      <c r="AO265" s="156"/>
      <c r="AP265" s="156"/>
      <c r="AQ265" s="156"/>
      <c r="AR265" s="156"/>
      <c r="AS265" s="156"/>
      <c r="AT265" s="156"/>
      <c r="AU265" s="156"/>
      <c r="AV265" s="156"/>
      <c r="AW265" s="156"/>
      <c r="AX265" s="156"/>
      <c r="AY265" s="156"/>
      <c r="AZ265" s="156"/>
      <c r="BA265" s="156"/>
      <c r="BB265" s="156"/>
    </row>
    <row r="266" spans="1:54" ht="12.75">
      <c r="A266" s="156" t="s">
        <v>743</v>
      </c>
      <c r="B266" s="156" t="s">
        <v>741</v>
      </c>
      <c r="C266" s="156" t="s">
        <v>744</v>
      </c>
      <c r="D266" s="156" t="s">
        <v>212</v>
      </c>
      <c r="E266" s="156" t="s">
        <v>120</v>
      </c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6"/>
      <c r="AF266" s="156"/>
      <c r="AG266" s="156"/>
      <c r="AH266" s="156"/>
      <c r="AI266" s="156"/>
      <c r="AJ266" s="156"/>
      <c r="AK266" s="156"/>
      <c r="AL266" s="156"/>
      <c r="AM266" s="156"/>
      <c r="AN266" s="156"/>
      <c r="AO266" s="156"/>
      <c r="AP266" s="156"/>
      <c r="AQ266" s="156"/>
      <c r="AR266" s="156"/>
      <c r="AS266" s="156"/>
      <c r="AT266" s="156"/>
      <c r="AU266" s="156"/>
      <c r="AV266" s="156"/>
      <c r="AW266" s="156"/>
      <c r="AX266" s="156"/>
      <c r="AY266" s="156"/>
      <c r="AZ266" s="156"/>
      <c r="BA266" s="156"/>
      <c r="BB266" s="156"/>
    </row>
    <row r="267" spans="1:54" ht="12.75">
      <c r="A267" s="156" t="s">
        <v>745</v>
      </c>
      <c r="B267" s="156" t="s">
        <v>741</v>
      </c>
      <c r="C267" s="156" t="s">
        <v>746</v>
      </c>
      <c r="D267" s="156" t="s">
        <v>212</v>
      </c>
      <c r="E267" s="156" t="s">
        <v>120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56"/>
      <c r="S267" s="156"/>
      <c r="T267" s="156"/>
      <c r="U267" s="156"/>
      <c r="V267" s="156"/>
      <c r="W267" s="156"/>
      <c r="X267" s="156"/>
      <c r="Y267" s="156"/>
      <c r="Z267" s="156"/>
      <c r="AA267" s="156"/>
      <c r="AB267" s="156"/>
      <c r="AC267" s="156"/>
      <c r="AD267" s="156"/>
      <c r="AE267" s="156"/>
      <c r="AF267" s="156"/>
      <c r="AG267" s="156"/>
      <c r="AH267" s="156"/>
      <c r="AI267" s="156"/>
      <c r="AJ267" s="156"/>
      <c r="AK267" s="156"/>
      <c r="AL267" s="156"/>
      <c r="AM267" s="156"/>
      <c r="AN267" s="156"/>
      <c r="AO267" s="156"/>
      <c r="AP267" s="156"/>
      <c r="AQ267" s="156"/>
      <c r="AR267" s="156"/>
      <c r="AS267" s="156"/>
      <c r="AT267" s="156"/>
      <c r="AU267" s="156"/>
      <c r="AV267" s="156"/>
      <c r="AW267" s="156"/>
      <c r="AX267" s="156"/>
      <c r="AY267" s="156"/>
      <c r="AZ267" s="156"/>
      <c r="BA267" s="156"/>
      <c r="BB267" s="156"/>
    </row>
    <row r="268" spans="1:54" ht="12.75">
      <c r="A268" s="156" t="s">
        <v>747</v>
      </c>
      <c r="B268" s="156" t="s">
        <v>349</v>
      </c>
      <c r="C268" s="156" t="s">
        <v>332</v>
      </c>
      <c r="D268" s="156" t="s">
        <v>212</v>
      </c>
      <c r="E268" s="156" t="s">
        <v>120</v>
      </c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  <c r="Q268" s="156"/>
      <c r="R268" s="156"/>
      <c r="S268" s="156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6"/>
      <c r="AE268" s="156"/>
      <c r="AF268" s="156"/>
      <c r="AG268" s="156"/>
      <c r="AH268" s="156"/>
      <c r="AI268" s="156"/>
      <c r="AJ268" s="156"/>
      <c r="AK268" s="156"/>
      <c r="AL268" s="156"/>
      <c r="AM268" s="156"/>
      <c r="AN268" s="156"/>
      <c r="AO268" s="156"/>
      <c r="AP268" s="156"/>
      <c r="AQ268" s="156"/>
      <c r="AR268" s="156"/>
      <c r="AS268" s="156"/>
      <c r="AT268" s="156"/>
      <c r="AU268" s="156"/>
      <c r="AV268" s="156"/>
      <c r="AW268" s="156"/>
      <c r="AX268" s="156"/>
      <c r="AY268" s="156"/>
      <c r="AZ268" s="156"/>
      <c r="BA268" s="156"/>
      <c r="BB268" s="156"/>
    </row>
    <row r="269" spans="1:54" ht="12.75">
      <c r="A269" s="156" t="s">
        <v>541</v>
      </c>
      <c r="B269" s="156" t="s">
        <v>542</v>
      </c>
      <c r="C269" s="156" t="s">
        <v>223</v>
      </c>
      <c r="D269" s="156" t="s">
        <v>212</v>
      </c>
      <c r="E269" s="156" t="s">
        <v>120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  <c r="Q269" s="156"/>
      <c r="R269" s="156"/>
      <c r="S269" s="156"/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56"/>
      <c r="AE269" s="156"/>
      <c r="AF269" s="156"/>
      <c r="AG269" s="156"/>
      <c r="AH269" s="156"/>
      <c r="AI269" s="156"/>
      <c r="AJ269" s="156"/>
      <c r="AK269" s="156"/>
      <c r="AL269" s="156"/>
      <c r="AM269" s="156"/>
      <c r="AN269" s="156"/>
      <c r="AO269" s="156"/>
      <c r="AP269" s="156"/>
      <c r="AQ269" s="156"/>
      <c r="AR269" s="156"/>
      <c r="AS269" s="156"/>
      <c r="AT269" s="156"/>
      <c r="AU269" s="156"/>
      <c r="AV269" s="156"/>
      <c r="AW269" s="156"/>
      <c r="AX269" s="156"/>
      <c r="AY269" s="156"/>
      <c r="AZ269" s="156"/>
      <c r="BA269" s="156"/>
      <c r="BB269" s="156"/>
    </row>
    <row r="270" spans="1:54" ht="12.75">
      <c r="A270" s="156" t="s">
        <v>350</v>
      </c>
      <c r="B270" s="156" t="s">
        <v>351</v>
      </c>
      <c r="C270" s="156" t="s">
        <v>338</v>
      </c>
      <c r="D270" s="156" t="s">
        <v>212</v>
      </c>
      <c r="E270" s="156" t="s">
        <v>120</v>
      </c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  <c r="Q270" s="156"/>
      <c r="R270" s="156"/>
      <c r="S270" s="156"/>
      <c r="T270" s="156"/>
      <c r="U270" s="156"/>
      <c r="V270" s="156"/>
      <c r="W270" s="156"/>
      <c r="X270" s="156"/>
      <c r="Y270" s="156"/>
      <c r="Z270" s="156"/>
      <c r="AA270" s="156"/>
      <c r="AB270" s="156"/>
      <c r="AC270" s="156"/>
      <c r="AD270" s="156"/>
      <c r="AE270" s="156"/>
      <c r="AF270" s="156"/>
      <c r="AG270" s="156"/>
      <c r="AH270" s="156"/>
      <c r="AI270" s="156"/>
      <c r="AJ270" s="156"/>
      <c r="AK270" s="156"/>
      <c r="AL270" s="156"/>
      <c r="AM270" s="156"/>
      <c r="AN270" s="156"/>
      <c r="AO270" s="156"/>
      <c r="AP270" s="156"/>
      <c r="AQ270" s="156"/>
      <c r="AR270" s="156"/>
      <c r="AS270" s="156"/>
      <c r="AT270" s="156"/>
      <c r="AU270" s="156"/>
      <c r="AV270" s="156"/>
      <c r="AW270" s="156"/>
      <c r="AX270" s="156"/>
      <c r="AY270" s="156"/>
      <c r="AZ270" s="156"/>
      <c r="BA270" s="156"/>
      <c r="BB270" s="156"/>
    </row>
    <row r="271" spans="1:54" ht="12.75">
      <c r="A271" s="156" t="s">
        <v>322</v>
      </c>
      <c r="B271" s="156" t="s">
        <v>323</v>
      </c>
      <c r="C271" s="156" t="s">
        <v>324</v>
      </c>
      <c r="D271" s="156" t="s">
        <v>212</v>
      </c>
      <c r="E271" s="156" t="s">
        <v>120</v>
      </c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  <c r="Q271" s="156"/>
      <c r="R271" s="156"/>
      <c r="S271" s="156"/>
      <c r="T271" s="156"/>
      <c r="U271" s="156"/>
      <c r="V271" s="156"/>
      <c r="W271" s="156"/>
      <c r="X271" s="156"/>
      <c r="Y271" s="156"/>
      <c r="Z271" s="156"/>
      <c r="AA271" s="156"/>
      <c r="AB271" s="156"/>
      <c r="AC271" s="156"/>
      <c r="AD271" s="156"/>
      <c r="AE271" s="156"/>
      <c r="AF271" s="156"/>
      <c r="AG271" s="156"/>
      <c r="AH271" s="156"/>
      <c r="AI271" s="156"/>
      <c r="AJ271" s="156"/>
      <c r="AK271" s="156"/>
      <c r="AL271" s="156"/>
      <c r="AM271" s="156"/>
      <c r="AN271" s="156"/>
      <c r="AO271" s="156"/>
      <c r="AP271" s="156"/>
      <c r="AQ271" s="156"/>
      <c r="AR271" s="156"/>
      <c r="AS271" s="156"/>
      <c r="AT271" s="156"/>
      <c r="AU271" s="156"/>
      <c r="AV271" s="156"/>
      <c r="AW271" s="156"/>
      <c r="AX271" s="156"/>
      <c r="AY271" s="156"/>
      <c r="AZ271" s="156"/>
      <c r="BA271" s="156"/>
      <c r="BB271" s="156"/>
    </row>
    <row r="272" spans="1:54" ht="12.75">
      <c r="A272" s="156" t="s">
        <v>352</v>
      </c>
      <c r="B272" s="156" t="s">
        <v>353</v>
      </c>
      <c r="C272" s="156" t="s">
        <v>324</v>
      </c>
      <c r="D272" s="156" t="s">
        <v>212</v>
      </c>
      <c r="E272" s="156" t="s">
        <v>120</v>
      </c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</row>
    <row r="273" spans="1:54" ht="12.75">
      <c r="A273" s="156" t="s">
        <v>325</v>
      </c>
      <c r="B273" s="156" t="s">
        <v>326</v>
      </c>
      <c r="C273" s="156" t="s">
        <v>324</v>
      </c>
      <c r="D273" s="156" t="s">
        <v>212</v>
      </c>
      <c r="E273" s="156" t="s">
        <v>120</v>
      </c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  <c r="Q273" s="156"/>
      <c r="R273" s="156"/>
      <c r="S273" s="156"/>
      <c r="T273" s="156"/>
      <c r="U273" s="156"/>
      <c r="V273" s="156"/>
      <c r="W273" s="156"/>
      <c r="X273" s="156"/>
      <c r="Y273" s="156"/>
      <c r="Z273" s="156"/>
      <c r="AA273" s="156"/>
      <c r="AB273" s="156"/>
      <c r="AC273" s="156"/>
      <c r="AD273" s="156"/>
      <c r="AE273" s="156"/>
      <c r="AF273" s="156"/>
      <c r="AG273" s="156"/>
      <c r="AH273" s="156"/>
      <c r="AI273" s="156"/>
      <c r="AJ273" s="156"/>
      <c r="AK273" s="156"/>
      <c r="AL273" s="156"/>
      <c r="AM273" s="156"/>
      <c r="AN273" s="156"/>
      <c r="AO273" s="156"/>
      <c r="AP273" s="156"/>
      <c r="AQ273" s="156"/>
      <c r="AR273" s="156"/>
      <c r="AS273" s="156"/>
      <c r="AT273" s="156"/>
      <c r="AU273" s="156"/>
      <c r="AV273" s="156"/>
      <c r="AW273" s="156"/>
      <c r="AX273" s="156"/>
      <c r="AY273" s="156"/>
      <c r="AZ273" s="156"/>
      <c r="BA273" s="156"/>
      <c r="BB273" s="156"/>
    </row>
    <row r="274" spans="1:54" ht="12.75">
      <c r="A274" s="156" t="s">
        <v>354</v>
      </c>
      <c r="B274" s="156" t="s">
        <v>355</v>
      </c>
      <c r="C274" s="156" t="s">
        <v>324</v>
      </c>
      <c r="D274" s="156" t="s">
        <v>212</v>
      </c>
      <c r="E274" s="156" t="s">
        <v>120</v>
      </c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  <c r="Q274" s="156"/>
      <c r="R274" s="156"/>
      <c r="S274" s="156"/>
      <c r="T274" s="156"/>
      <c r="U274" s="156"/>
      <c r="V274" s="156"/>
      <c r="W274" s="156"/>
      <c r="X274" s="156"/>
      <c r="Y274" s="156"/>
      <c r="Z274" s="156"/>
      <c r="AA274" s="156"/>
      <c r="AB274" s="156"/>
      <c r="AC274" s="156"/>
      <c r="AD274" s="156"/>
      <c r="AE274" s="156"/>
      <c r="AF274" s="156"/>
      <c r="AG274" s="156"/>
      <c r="AH274" s="156"/>
      <c r="AI274" s="156"/>
      <c r="AJ274" s="156"/>
      <c r="AK274" s="156"/>
      <c r="AL274" s="156"/>
      <c r="AM274" s="156"/>
      <c r="AN274" s="156"/>
      <c r="AO274" s="156"/>
      <c r="AP274" s="156"/>
      <c r="AQ274" s="156"/>
      <c r="AR274" s="156"/>
      <c r="AS274" s="156"/>
      <c r="AT274" s="156"/>
      <c r="AU274" s="156"/>
      <c r="AV274" s="156"/>
      <c r="AW274" s="156"/>
      <c r="AX274" s="156"/>
      <c r="AY274" s="156"/>
      <c r="AZ274" s="156"/>
      <c r="BA274" s="156"/>
      <c r="BB274" s="156"/>
    </row>
    <row r="275" spans="1:54" ht="12.75">
      <c r="A275" s="156" t="s">
        <v>356</v>
      </c>
      <c r="B275" s="156" t="s">
        <v>357</v>
      </c>
      <c r="C275" s="156" t="s">
        <v>358</v>
      </c>
      <c r="D275" s="156" t="s">
        <v>212</v>
      </c>
      <c r="E275" s="156" t="s">
        <v>120</v>
      </c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  <c r="Q275" s="156"/>
      <c r="R275" s="156"/>
      <c r="S275" s="156"/>
      <c r="T275" s="156"/>
      <c r="U275" s="156"/>
      <c r="V275" s="156"/>
      <c r="W275" s="156"/>
      <c r="X275" s="156"/>
      <c r="Y275" s="156"/>
      <c r="Z275" s="156"/>
      <c r="AA275" s="156"/>
      <c r="AB275" s="156"/>
      <c r="AC275" s="156"/>
      <c r="AD275" s="156"/>
      <c r="AE275" s="156"/>
      <c r="AF275" s="156"/>
      <c r="AG275" s="156"/>
      <c r="AH275" s="156"/>
      <c r="AI275" s="156"/>
      <c r="AJ275" s="156"/>
      <c r="AK275" s="156"/>
      <c r="AL275" s="156"/>
      <c r="AM275" s="156"/>
      <c r="AN275" s="156"/>
      <c r="AO275" s="156"/>
      <c r="AP275" s="156"/>
      <c r="AQ275" s="156"/>
      <c r="AR275" s="156"/>
      <c r="AS275" s="156"/>
      <c r="AT275" s="156"/>
      <c r="AU275" s="156"/>
      <c r="AV275" s="156"/>
      <c r="AW275" s="156"/>
      <c r="AX275" s="156"/>
      <c r="AY275" s="156"/>
      <c r="AZ275" s="156"/>
      <c r="BA275" s="156"/>
      <c r="BB275" s="156"/>
    </row>
    <row r="276" spans="1:54" ht="12.75">
      <c r="A276" s="156" t="s">
        <v>359</v>
      </c>
      <c r="B276" s="156" t="s">
        <v>360</v>
      </c>
      <c r="C276" s="156" t="s">
        <v>203</v>
      </c>
      <c r="D276" s="156" t="s">
        <v>212</v>
      </c>
      <c r="E276" s="156" t="s">
        <v>120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  <c r="Z276" s="156"/>
      <c r="AA276" s="156"/>
      <c r="AB276" s="156"/>
      <c r="AC276" s="156"/>
      <c r="AD276" s="156"/>
      <c r="AE276" s="156"/>
      <c r="AF276" s="156"/>
      <c r="AG276" s="156"/>
      <c r="AH276" s="156"/>
      <c r="AI276" s="156"/>
      <c r="AJ276" s="156"/>
      <c r="AK276" s="156"/>
      <c r="AL276" s="156"/>
      <c r="AM276" s="156"/>
      <c r="AN276" s="156"/>
      <c r="AO276" s="156"/>
      <c r="AP276" s="156"/>
      <c r="AQ276" s="156"/>
      <c r="AR276" s="156"/>
      <c r="AS276" s="156"/>
      <c r="AT276" s="156"/>
      <c r="AU276" s="156"/>
      <c r="AV276" s="156"/>
      <c r="AW276" s="156"/>
      <c r="AX276" s="156"/>
      <c r="AY276" s="156"/>
      <c r="AZ276" s="156"/>
      <c r="BA276" s="156"/>
      <c r="BB276" s="156"/>
    </row>
    <row r="277" spans="1:54" ht="12.75">
      <c r="A277" s="156" t="s">
        <v>327</v>
      </c>
      <c r="B277" s="156" t="s">
        <v>328</v>
      </c>
      <c r="C277" s="156" t="s">
        <v>324</v>
      </c>
      <c r="D277" s="156" t="s">
        <v>212</v>
      </c>
      <c r="E277" s="156" t="s">
        <v>120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  <c r="Q277" s="156"/>
      <c r="R277" s="156"/>
      <c r="S277" s="156"/>
      <c r="T277" s="156"/>
      <c r="U277" s="156"/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56"/>
      <c r="AH277" s="156"/>
      <c r="AI277" s="156"/>
      <c r="AJ277" s="156"/>
      <c r="AK277" s="156"/>
      <c r="AL277" s="156"/>
      <c r="AM277" s="156"/>
      <c r="AN277" s="156"/>
      <c r="AO277" s="156"/>
      <c r="AP277" s="156"/>
      <c r="AQ277" s="156"/>
      <c r="AR277" s="156"/>
      <c r="AS277" s="156"/>
      <c r="AT277" s="156"/>
      <c r="AU277" s="156"/>
      <c r="AV277" s="156"/>
      <c r="AW277" s="156"/>
      <c r="AX277" s="156"/>
      <c r="AY277" s="156"/>
      <c r="AZ277" s="156"/>
      <c r="BA277" s="156"/>
      <c r="BB277" s="156"/>
    </row>
    <row r="278" spans="1:54" ht="12.75">
      <c r="A278" s="156" t="s">
        <v>298</v>
      </c>
      <c r="B278" s="156" t="s">
        <v>299</v>
      </c>
      <c r="C278" s="156" t="s">
        <v>144</v>
      </c>
      <c r="D278" s="156" t="s">
        <v>212</v>
      </c>
      <c r="E278" s="156" t="s">
        <v>120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56"/>
      <c r="AH278" s="156"/>
      <c r="AI278" s="156"/>
      <c r="AJ278" s="156"/>
      <c r="AK278" s="156"/>
      <c r="AL278" s="156"/>
      <c r="AM278" s="156"/>
      <c r="AN278" s="156"/>
      <c r="AO278" s="156"/>
      <c r="AP278" s="156"/>
      <c r="AQ278" s="156"/>
      <c r="AR278" s="156"/>
      <c r="AS278" s="156"/>
      <c r="AT278" s="156"/>
      <c r="AU278" s="156"/>
      <c r="AV278" s="156"/>
      <c r="AW278" s="156"/>
      <c r="AX278" s="156"/>
      <c r="AY278" s="156"/>
      <c r="AZ278" s="156"/>
      <c r="BA278" s="156"/>
      <c r="BB278" s="156"/>
    </row>
    <row r="279" spans="1:54" ht="12.75">
      <c r="A279" s="156" t="s">
        <v>748</v>
      </c>
      <c r="B279" s="156" t="s">
        <v>344</v>
      </c>
      <c r="C279" s="156" t="s">
        <v>345</v>
      </c>
      <c r="D279" s="156" t="s">
        <v>212</v>
      </c>
      <c r="E279" s="156" t="s">
        <v>120</v>
      </c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  <c r="Q279" s="156"/>
      <c r="R279" s="156"/>
      <c r="S279" s="156"/>
      <c r="T279" s="156"/>
      <c r="U279" s="156"/>
      <c r="V279" s="156"/>
      <c r="W279" s="156"/>
      <c r="X279" s="156"/>
      <c r="Y279" s="156"/>
      <c r="Z279" s="156"/>
      <c r="AA279" s="156"/>
      <c r="AB279" s="156"/>
      <c r="AC279" s="156"/>
      <c r="AD279" s="156"/>
      <c r="AE279" s="156"/>
      <c r="AF279" s="156"/>
      <c r="AG279" s="156"/>
      <c r="AH279" s="156"/>
      <c r="AI279" s="156"/>
      <c r="AJ279" s="156"/>
      <c r="AK279" s="156"/>
      <c r="AL279" s="156"/>
      <c r="AM279" s="156"/>
      <c r="AN279" s="156"/>
      <c r="AO279" s="156"/>
      <c r="AP279" s="156"/>
      <c r="AQ279" s="156"/>
      <c r="AR279" s="156"/>
      <c r="AS279" s="156"/>
      <c r="AT279" s="156"/>
      <c r="AU279" s="156"/>
      <c r="AV279" s="156"/>
      <c r="AW279" s="156"/>
      <c r="AX279" s="156"/>
      <c r="AY279" s="156"/>
      <c r="AZ279" s="156"/>
      <c r="BA279" s="156"/>
      <c r="BB279" s="156"/>
    </row>
    <row r="280" spans="1:54" ht="12.75">
      <c r="A280" s="156" t="s">
        <v>156</v>
      </c>
      <c r="B280" s="156" t="s">
        <v>157</v>
      </c>
      <c r="C280" s="156" t="s">
        <v>158</v>
      </c>
      <c r="D280" s="156" t="s">
        <v>212</v>
      </c>
      <c r="E280" s="156" t="s">
        <v>120</v>
      </c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  <c r="Q280" s="156"/>
      <c r="R280" s="156"/>
      <c r="S280" s="156"/>
      <c r="T280" s="156"/>
      <c r="U280" s="156"/>
      <c r="V280" s="156"/>
      <c r="W280" s="156"/>
      <c r="X280" s="156"/>
      <c r="Y280" s="156"/>
      <c r="Z280" s="156"/>
      <c r="AA280" s="156"/>
      <c r="AB280" s="156"/>
      <c r="AC280" s="156"/>
      <c r="AD280" s="156"/>
      <c r="AE280" s="156"/>
      <c r="AF280" s="156"/>
      <c r="AG280" s="156"/>
      <c r="AH280" s="156"/>
      <c r="AI280" s="156"/>
      <c r="AJ280" s="156"/>
      <c r="AK280" s="156"/>
      <c r="AL280" s="156"/>
      <c r="AM280" s="156"/>
      <c r="AN280" s="156"/>
      <c r="AO280" s="156"/>
      <c r="AP280" s="156"/>
      <c r="AQ280" s="156"/>
      <c r="AR280" s="156"/>
      <c r="AS280" s="156"/>
      <c r="AT280" s="156"/>
      <c r="AU280" s="156"/>
      <c r="AV280" s="156"/>
      <c r="AW280" s="156"/>
      <c r="AX280" s="156"/>
      <c r="AY280" s="156"/>
      <c r="AZ280" s="156"/>
      <c r="BA280" s="156"/>
      <c r="BB280" s="156"/>
    </row>
    <row r="281" spans="1:54" ht="12.75">
      <c r="A281" s="156" t="s">
        <v>553</v>
      </c>
      <c r="B281" s="156" t="s">
        <v>554</v>
      </c>
      <c r="C281" s="156" t="s">
        <v>145</v>
      </c>
      <c r="D281" s="156" t="s">
        <v>212</v>
      </c>
      <c r="E281" s="156" t="s">
        <v>120</v>
      </c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6"/>
      <c r="AK281" s="156"/>
      <c r="AL281" s="156"/>
      <c r="AM281" s="156"/>
      <c r="AN281" s="156"/>
      <c r="AO281" s="156"/>
      <c r="AP281" s="156"/>
      <c r="AQ281" s="156"/>
      <c r="AR281" s="156"/>
      <c r="AS281" s="156"/>
      <c r="AT281" s="156"/>
      <c r="AU281" s="156"/>
      <c r="AV281" s="156"/>
      <c r="AW281" s="156"/>
      <c r="AX281" s="156"/>
      <c r="AY281" s="156"/>
      <c r="AZ281" s="156"/>
      <c r="BA281" s="156"/>
      <c r="BB281" s="156"/>
    </row>
    <row r="282" spans="1:54" ht="12.75">
      <c r="A282" s="156" t="s">
        <v>361</v>
      </c>
      <c r="B282" s="156" t="s">
        <v>341</v>
      </c>
      <c r="C282" s="156" t="s">
        <v>153</v>
      </c>
      <c r="D282" s="156" t="s">
        <v>212</v>
      </c>
      <c r="E282" s="156" t="s">
        <v>120</v>
      </c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  <c r="Q282" s="156"/>
      <c r="R282" s="156"/>
      <c r="S282" s="156"/>
      <c r="T282" s="156"/>
      <c r="U282" s="156"/>
      <c r="V282" s="156"/>
      <c r="W282" s="156"/>
      <c r="X282" s="156"/>
      <c r="Y282" s="156"/>
      <c r="Z282" s="156"/>
      <c r="AA282" s="156"/>
      <c r="AB282" s="156"/>
      <c r="AC282" s="156"/>
      <c r="AD282" s="156"/>
      <c r="AE282" s="156"/>
      <c r="AF282" s="156"/>
      <c r="AG282" s="156"/>
      <c r="AH282" s="156"/>
      <c r="AI282" s="156"/>
      <c r="AJ282" s="156"/>
      <c r="AK282" s="156"/>
      <c r="AL282" s="156"/>
      <c r="AM282" s="156"/>
      <c r="AN282" s="156"/>
      <c r="AO282" s="156"/>
      <c r="AP282" s="156"/>
      <c r="AQ282" s="156"/>
      <c r="AR282" s="156"/>
      <c r="AS282" s="156"/>
      <c r="AT282" s="156"/>
      <c r="AU282" s="156"/>
      <c r="AV282" s="156"/>
      <c r="AW282" s="156"/>
      <c r="AX282" s="156"/>
      <c r="AY282" s="156"/>
      <c r="AZ282" s="156"/>
      <c r="BA282" s="156"/>
      <c r="BB282" s="156"/>
    </row>
    <row r="283" spans="1:54" ht="12.75">
      <c r="A283" s="156" t="s">
        <v>749</v>
      </c>
      <c r="B283" s="156" t="s">
        <v>750</v>
      </c>
      <c r="C283" s="156" t="s">
        <v>751</v>
      </c>
      <c r="D283" s="156" t="s">
        <v>212</v>
      </c>
      <c r="E283" s="156" t="s">
        <v>120</v>
      </c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  <c r="Q283" s="156"/>
      <c r="R283" s="156"/>
      <c r="S283" s="156"/>
      <c r="T283" s="156"/>
      <c r="U283" s="156"/>
      <c r="V283" s="156"/>
      <c r="W283" s="156"/>
      <c r="X283" s="156"/>
      <c r="Y283" s="156"/>
      <c r="Z283" s="156"/>
      <c r="AA283" s="156"/>
      <c r="AB283" s="156"/>
      <c r="AC283" s="156"/>
      <c r="AD283" s="156"/>
      <c r="AE283" s="156"/>
      <c r="AF283" s="156"/>
      <c r="AG283" s="156"/>
      <c r="AH283" s="156"/>
      <c r="AI283" s="156"/>
      <c r="AJ283" s="156"/>
      <c r="AK283" s="156"/>
      <c r="AL283" s="156"/>
      <c r="AM283" s="156"/>
      <c r="AN283" s="156"/>
      <c r="AO283" s="156"/>
      <c r="AP283" s="156"/>
      <c r="AQ283" s="156"/>
      <c r="AR283" s="156"/>
      <c r="AS283" s="156"/>
      <c r="AT283" s="156"/>
      <c r="AU283" s="156"/>
      <c r="AV283" s="156"/>
      <c r="AW283" s="156"/>
      <c r="AX283" s="156"/>
      <c r="AY283" s="156"/>
      <c r="AZ283" s="156"/>
      <c r="BA283" s="156"/>
      <c r="BB283" s="156"/>
    </row>
    <row r="284" spans="1:54" ht="12.75">
      <c r="A284" s="156" t="s">
        <v>513</v>
      </c>
      <c r="B284" s="156" t="s">
        <v>514</v>
      </c>
      <c r="C284" s="156" t="s">
        <v>332</v>
      </c>
      <c r="D284" s="156" t="s">
        <v>212</v>
      </c>
      <c r="E284" s="156" t="s">
        <v>120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  <c r="Q284" s="156"/>
      <c r="R284" s="156"/>
      <c r="S284" s="156"/>
      <c r="T284" s="156"/>
      <c r="U284" s="156"/>
      <c r="V284" s="156"/>
      <c r="W284" s="156"/>
      <c r="X284" s="156"/>
      <c r="Y284" s="156"/>
      <c r="Z284" s="156"/>
      <c r="AA284" s="156"/>
      <c r="AB284" s="156"/>
      <c r="AC284" s="156"/>
      <c r="AD284" s="156"/>
      <c r="AE284" s="156"/>
      <c r="AF284" s="156"/>
      <c r="AG284" s="156"/>
      <c r="AH284" s="156"/>
      <c r="AI284" s="156"/>
      <c r="AJ284" s="156"/>
      <c r="AK284" s="156"/>
      <c r="AL284" s="156"/>
      <c r="AM284" s="156"/>
      <c r="AN284" s="156"/>
      <c r="AO284" s="156"/>
      <c r="AP284" s="156"/>
      <c r="AQ284" s="156"/>
      <c r="AR284" s="156"/>
      <c r="AS284" s="156"/>
      <c r="AT284" s="156"/>
      <c r="AU284" s="156"/>
      <c r="AV284" s="156"/>
      <c r="AW284" s="156"/>
      <c r="AX284" s="156"/>
      <c r="AY284" s="156"/>
      <c r="AZ284" s="156"/>
      <c r="BA284" s="156"/>
      <c r="BB284" s="156"/>
    </row>
    <row r="285" spans="1:54" ht="12.75">
      <c r="A285" s="156" t="s">
        <v>253</v>
      </c>
      <c r="B285" s="156" t="s">
        <v>254</v>
      </c>
      <c r="C285" s="156" t="s">
        <v>752</v>
      </c>
      <c r="D285" s="156" t="s">
        <v>212</v>
      </c>
      <c r="E285" s="156" t="s">
        <v>120</v>
      </c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  <c r="Q285" s="156"/>
      <c r="R285" s="156"/>
      <c r="S285" s="156"/>
      <c r="T285" s="156"/>
      <c r="U285" s="156"/>
      <c r="V285" s="156"/>
      <c r="W285" s="156"/>
      <c r="X285" s="156"/>
      <c r="Y285" s="156"/>
      <c r="Z285" s="156"/>
      <c r="AA285" s="156"/>
      <c r="AB285" s="156"/>
      <c r="AC285" s="156"/>
      <c r="AD285" s="156"/>
      <c r="AE285" s="156"/>
      <c r="AF285" s="156"/>
      <c r="AG285" s="156"/>
      <c r="AH285" s="156"/>
      <c r="AI285" s="156"/>
      <c r="AJ285" s="156"/>
      <c r="AK285" s="156"/>
      <c r="AL285" s="156"/>
      <c r="AM285" s="156"/>
      <c r="AN285" s="156"/>
      <c r="AO285" s="156"/>
      <c r="AP285" s="156"/>
      <c r="AQ285" s="156"/>
      <c r="AR285" s="156"/>
      <c r="AS285" s="156"/>
      <c r="AT285" s="156"/>
      <c r="AU285" s="156"/>
      <c r="AV285" s="156"/>
      <c r="AW285" s="156"/>
      <c r="AX285" s="156"/>
      <c r="AY285" s="156"/>
      <c r="AZ285" s="156"/>
      <c r="BA285" s="156"/>
      <c r="BB285" s="156"/>
    </row>
    <row r="286" spans="1:54" ht="12.75">
      <c r="A286" s="156" t="s">
        <v>560</v>
      </c>
      <c r="B286" s="156" t="s">
        <v>561</v>
      </c>
      <c r="C286" s="156" t="s">
        <v>153</v>
      </c>
      <c r="D286" s="156" t="s">
        <v>212</v>
      </c>
      <c r="E286" s="156" t="s">
        <v>120</v>
      </c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6"/>
      <c r="AF286" s="156"/>
      <c r="AG286" s="156"/>
      <c r="AH286" s="156"/>
      <c r="AI286" s="156"/>
      <c r="AJ286" s="156"/>
      <c r="AK286" s="156"/>
      <c r="AL286" s="156"/>
      <c r="AM286" s="156"/>
      <c r="AN286" s="156"/>
      <c r="AO286" s="156"/>
      <c r="AP286" s="156"/>
      <c r="AQ286" s="156"/>
      <c r="AR286" s="156"/>
      <c r="AS286" s="156"/>
      <c r="AT286" s="156"/>
      <c r="AU286" s="156"/>
      <c r="AV286" s="156"/>
      <c r="AW286" s="156"/>
      <c r="AX286" s="156"/>
      <c r="AY286" s="156"/>
      <c r="AZ286" s="156"/>
      <c r="BA286" s="156"/>
      <c r="BB286" s="156"/>
    </row>
    <row r="287" spans="1:54" ht="12.75">
      <c r="A287" s="156" t="s">
        <v>333</v>
      </c>
      <c r="B287" s="156" t="s">
        <v>334</v>
      </c>
      <c r="C287" s="156" t="s">
        <v>335</v>
      </c>
      <c r="D287" s="156" t="s">
        <v>212</v>
      </c>
      <c r="E287" s="156" t="s">
        <v>120</v>
      </c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</row>
    <row r="288" spans="1:54" ht="12.75">
      <c r="A288" s="156" t="s">
        <v>515</v>
      </c>
      <c r="B288" s="156" t="s">
        <v>516</v>
      </c>
      <c r="C288" s="156" t="s">
        <v>152</v>
      </c>
      <c r="D288" s="156" t="s">
        <v>212</v>
      </c>
      <c r="E288" s="156" t="s">
        <v>120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  <c r="Q288" s="156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</row>
    <row r="289" spans="1:54" ht="12.75">
      <c r="A289" s="156" t="s">
        <v>566</v>
      </c>
      <c r="B289" s="156" t="s">
        <v>567</v>
      </c>
      <c r="C289" s="156" t="s">
        <v>568</v>
      </c>
      <c r="D289" s="156" t="s">
        <v>212</v>
      </c>
      <c r="E289" s="156" t="s">
        <v>120</v>
      </c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  <c r="Q289" s="156"/>
      <c r="R289" s="156"/>
      <c r="S289" s="156"/>
      <c r="T289" s="156"/>
      <c r="U289" s="156"/>
      <c r="V289" s="156"/>
      <c r="W289" s="156"/>
      <c r="X289" s="156"/>
      <c r="Y289" s="156"/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56"/>
      <c r="AR289" s="156"/>
      <c r="AS289" s="156"/>
      <c r="AT289" s="156"/>
      <c r="AU289" s="156"/>
      <c r="AV289" s="156"/>
      <c r="AW289" s="156"/>
      <c r="AX289" s="156"/>
      <c r="AY289" s="156"/>
      <c r="AZ289" s="156"/>
      <c r="BA289" s="156"/>
      <c r="BB289" s="156"/>
    </row>
    <row r="290" spans="1:54" ht="12.75">
      <c r="A290" s="156" t="s">
        <v>336</v>
      </c>
      <c r="B290" s="156" t="s">
        <v>337</v>
      </c>
      <c r="C290" s="156" t="s">
        <v>153</v>
      </c>
      <c r="D290" s="156" t="s">
        <v>212</v>
      </c>
      <c r="E290" s="156" t="s">
        <v>120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  <c r="Q290" s="156"/>
      <c r="R290" s="156"/>
      <c r="S290" s="156"/>
      <c r="T290" s="156"/>
      <c r="U290" s="156"/>
      <c r="V290" s="156"/>
      <c r="W290" s="156"/>
      <c r="X290" s="156"/>
      <c r="Y290" s="156"/>
      <c r="Z290" s="156"/>
      <c r="AA290" s="156"/>
      <c r="AB290" s="156"/>
      <c r="AC290" s="156"/>
      <c r="AD290" s="156"/>
      <c r="AE290" s="156"/>
      <c r="AF290" s="156"/>
      <c r="AG290" s="156"/>
      <c r="AH290" s="156"/>
      <c r="AI290" s="156"/>
      <c r="AJ290" s="156"/>
      <c r="AK290" s="156"/>
      <c r="AL290" s="156"/>
      <c r="AM290" s="156"/>
      <c r="AN290" s="156"/>
      <c r="AO290" s="156"/>
      <c r="AP290" s="156"/>
      <c r="AQ290" s="156"/>
      <c r="AR290" s="156"/>
      <c r="AS290" s="156"/>
      <c r="AT290" s="156"/>
      <c r="AU290" s="156"/>
      <c r="AV290" s="156"/>
      <c r="AW290" s="156"/>
      <c r="AX290" s="156"/>
      <c r="AY290" s="156"/>
      <c r="AZ290" s="156"/>
      <c r="BA290" s="156"/>
      <c r="BB290" s="156"/>
    </row>
    <row r="291" spans="1:54" ht="12.75">
      <c r="A291" s="156" t="s">
        <v>511</v>
      </c>
      <c r="B291" s="156" t="s">
        <v>512</v>
      </c>
      <c r="C291" s="156" t="s">
        <v>338</v>
      </c>
      <c r="D291" s="156" t="s">
        <v>212</v>
      </c>
      <c r="E291" s="156" t="s">
        <v>120</v>
      </c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  <c r="Q291" s="156"/>
      <c r="R291" s="156"/>
      <c r="S291" s="156"/>
      <c r="T291" s="156"/>
      <c r="U291" s="156"/>
      <c r="V291" s="156"/>
      <c r="W291" s="156"/>
      <c r="X291" s="156"/>
      <c r="Y291" s="156"/>
      <c r="Z291" s="156"/>
      <c r="AA291" s="156"/>
      <c r="AB291" s="156"/>
      <c r="AC291" s="156"/>
      <c r="AD291" s="156"/>
      <c r="AE291" s="156"/>
      <c r="AF291" s="156"/>
      <c r="AG291" s="156"/>
      <c r="AH291" s="156"/>
      <c r="AI291" s="156"/>
      <c r="AJ291" s="156"/>
      <c r="AK291" s="156"/>
      <c r="AL291" s="156"/>
      <c r="AM291" s="156"/>
      <c r="AN291" s="156"/>
      <c r="AO291" s="156"/>
      <c r="AP291" s="156"/>
      <c r="AQ291" s="156"/>
      <c r="AR291" s="156"/>
      <c r="AS291" s="156"/>
      <c r="AT291" s="156"/>
      <c r="AU291" s="156"/>
      <c r="AV291" s="156"/>
      <c r="AW291" s="156"/>
      <c r="AX291" s="156"/>
      <c r="AY291" s="156"/>
      <c r="AZ291" s="156"/>
      <c r="BA291" s="156"/>
      <c r="BB291" s="156"/>
    </row>
    <row r="292" spans="1:54" ht="12.75">
      <c r="A292" s="156" t="s">
        <v>339</v>
      </c>
      <c r="B292" s="156" t="s">
        <v>340</v>
      </c>
      <c r="C292" s="156" t="s">
        <v>335</v>
      </c>
      <c r="D292" s="156" t="s">
        <v>212</v>
      </c>
      <c r="E292" s="156" t="s">
        <v>120</v>
      </c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  <c r="Q292" s="156"/>
      <c r="R292" s="156"/>
      <c r="S292" s="156"/>
      <c r="T292" s="156"/>
      <c r="U292" s="156"/>
      <c r="V292" s="156"/>
      <c r="W292" s="156"/>
      <c r="X292" s="156"/>
      <c r="Y292" s="156"/>
      <c r="Z292" s="156"/>
      <c r="AA292" s="156"/>
      <c r="AB292" s="156"/>
      <c r="AC292" s="156"/>
      <c r="AD292" s="156"/>
      <c r="AE292" s="156"/>
      <c r="AF292" s="156"/>
      <c r="AG292" s="156"/>
      <c r="AH292" s="156"/>
      <c r="AI292" s="156"/>
      <c r="AJ292" s="156"/>
      <c r="AK292" s="156"/>
      <c r="AL292" s="156"/>
      <c r="AM292" s="156"/>
      <c r="AN292" s="156"/>
      <c r="AO292" s="156"/>
      <c r="AP292" s="156"/>
      <c r="AQ292" s="156"/>
      <c r="AR292" s="156"/>
      <c r="AS292" s="156"/>
      <c r="AT292" s="156"/>
      <c r="AU292" s="156"/>
      <c r="AV292" s="156"/>
      <c r="AW292" s="156"/>
      <c r="AX292" s="156"/>
      <c r="AY292" s="156"/>
      <c r="AZ292" s="156"/>
      <c r="BA292" s="156"/>
      <c r="BB292" s="156"/>
    </row>
    <row r="293" spans="1:54" ht="12.75">
      <c r="A293" s="156" t="s">
        <v>362</v>
      </c>
      <c r="B293" s="156" t="s">
        <v>363</v>
      </c>
      <c r="C293" s="156" t="s">
        <v>335</v>
      </c>
      <c r="D293" s="156" t="s">
        <v>212</v>
      </c>
      <c r="E293" s="156" t="s">
        <v>120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6"/>
      <c r="AF293" s="156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</row>
    <row r="294" spans="1:54" ht="12.75">
      <c r="A294" s="156" t="s">
        <v>753</v>
      </c>
      <c r="B294" s="156" t="s">
        <v>290</v>
      </c>
      <c r="C294" s="156" t="s">
        <v>329</v>
      </c>
      <c r="D294" s="156" t="s">
        <v>212</v>
      </c>
      <c r="E294" s="156" t="s">
        <v>120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  <c r="Q294" s="156"/>
      <c r="R294" s="156"/>
      <c r="S294" s="156"/>
      <c r="T294" s="156"/>
      <c r="U294" s="156"/>
      <c r="V294" s="156"/>
      <c r="W294" s="156"/>
      <c r="X294" s="156"/>
      <c r="Y294" s="156"/>
      <c r="Z294" s="156"/>
      <c r="AA294" s="156"/>
      <c r="AB294" s="156"/>
      <c r="AC294" s="156"/>
      <c r="AD294" s="156"/>
      <c r="AE294" s="156"/>
      <c r="AF294" s="156"/>
      <c r="AG294" s="156"/>
      <c r="AH294" s="156"/>
      <c r="AI294" s="156"/>
      <c r="AJ294" s="156"/>
      <c r="AK294" s="156"/>
      <c r="AL294" s="156"/>
      <c r="AM294" s="156"/>
      <c r="AN294" s="156"/>
      <c r="AO294" s="156"/>
      <c r="AP294" s="156"/>
      <c r="AQ294" s="156"/>
      <c r="AR294" s="156"/>
      <c r="AS294" s="156"/>
      <c r="AT294" s="156"/>
      <c r="AU294" s="156"/>
      <c r="AV294" s="156"/>
      <c r="AW294" s="156"/>
      <c r="AX294" s="156"/>
      <c r="AY294" s="156"/>
      <c r="AZ294" s="156"/>
      <c r="BA294" s="156"/>
      <c r="BB294" s="156"/>
    </row>
    <row r="295" spans="1:54" ht="12.75">
      <c r="A295" s="156" t="s">
        <v>342</v>
      </c>
      <c r="B295" s="156" t="s">
        <v>343</v>
      </c>
      <c r="C295" s="156" t="s">
        <v>324</v>
      </c>
      <c r="D295" s="156" t="s">
        <v>212</v>
      </c>
      <c r="E295" s="156" t="s">
        <v>120</v>
      </c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156"/>
      <c r="S295" s="156"/>
      <c r="T295" s="156"/>
      <c r="U295" s="156"/>
      <c r="V295" s="156"/>
      <c r="W295" s="156"/>
      <c r="X295" s="156"/>
      <c r="Y295" s="156"/>
      <c r="Z295" s="156"/>
      <c r="AA295" s="156"/>
      <c r="AB295" s="156"/>
      <c r="AC295" s="156"/>
      <c r="AD295" s="156"/>
      <c r="AE295" s="156"/>
      <c r="AF295" s="156"/>
      <c r="AG295" s="156"/>
      <c r="AH295" s="156"/>
      <c r="AI295" s="156"/>
      <c r="AJ295" s="156"/>
      <c r="AK295" s="156"/>
      <c r="AL295" s="156"/>
      <c r="AM295" s="156"/>
      <c r="AN295" s="156"/>
      <c r="AO295" s="156"/>
      <c r="AP295" s="156"/>
      <c r="AQ295" s="156"/>
      <c r="AR295" s="156"/>
      <c r="AS295" s="156"/>
      <c r="AT295" s="156"/>
      <c r="AU295" s="156"/>
      <c r="AV295" s="156"/>
      <c r="AW295" s="156"/>
      <c r="AX295" s="156"/>
      <c r="AY295" s="156"/>
      <c r="AZ295" s="156"/>
      <c r="BA295" s="156"/>
      <c r="BB295" s="156"/>
    </row>
    <row r="296" spans="1:54" ht="12.75">
      <c r="A296" s="156" t="s">
        <v>754</v>
      </c>
      <c r="B296" s="156" t="s">
        <v>364</v>
      </c>
      <c r="C296" s="156" t="s">
        <v>365</v>
      </c>
      <c r="D296" s="156" t="s">
        <v>212</v>
      </c>
      <c r="E296" s="156" t="s">
        <v>120</v>
      </c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  <c r="Q296" s="156"/>
      <c r="R296" s="156"/>
      <c r="S296" s="156"/>
      <c r="T296" s="156"/>
      <c r="U296" s="156"/>
      <c r="V296" s="156"/>
      <c r="W296" s="156"/>
      <c r="X296" s="156"/>
      <c r="Y296" s="156"/>
      <c r="Z296" s="156"/>
      <c r="AA296" s="156"/>
      <c r="AB296" s="156"/>
      <c r="AC296" s="156"/>
      <c r="AD296" s="156"/>
      <c r="AE296" s="156"/>
      <c r="AF296" s="156"/>
      <c r="AG296" s="156"/>
      <c r="AH296" s="156"/>
      <c r="AI296" s="156"/>
      <c r="AJ296" s="156"/>
      <c r="AK296" s="156"/>
      <c r="AL296" s="156"/>
      <c r="AM296" s="156"/>
      <c r="AN296" s="156"/>
      <c r="AO296" s="156"/>
      <c r="AP296" s="156"/>
      <c r="AQ296" s="156"/>
      <c r="AR296" s="156"/>
      <c r="AS296" s="156"/>
      <c r="AT296" s="156"/>
      <c r="AU296" s="156"/>
      <c r="AV296" s="156"/>
      <c r="AW296" s="156"/>
      <c r="AX296" s="156"/>
      <c r="AY296" s="156"/>
      <c r="AZ296" s="156"/>
      <c r="BA296" s="156"/>
      <c r="BB296" s="156"/>
    </row>
    <row r="297" spans="1:54" ht="12.75">
      <c r="A297" s="156" t="s">
        <v>730</v>
      </c>
      <c r="B297" s="156" t="s">
        <v>547</v>
      </c>
      <c r="C297" s="156" t="s">
        <v>731</v>
      </c>
      <c r="D297" s="156" t="s">
        <v>212</v>
      </c>
      <c r="E297" s="156" t="s">
        <v>120</v>
      </c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156"/>
      <c r="S297" s="156"/>
      <c r="T297" s="156"/>
      <c r="U297" s="156"/>
      <c r="V297" s="156"/>
      <c r="W297" s="156"/>
      <c r="X297" s="156"/>
      <c r="Y297" s="156"/>
      <c r="Z297" s="156"/>
      <c r="AA297" s="156"/>
      <c r="AB297" s="156"/>
      <c r="AC297" s="156"/>
      <c r="AD297" s="156"/>
      <c r="AE297" s="156"/>
      <c r="AF297" s="156"/>
      <c r="AG297" s="156"/>
      <c r="AH297" s="156"/>
      <c r="AI297" s="156"/>
      <c r="AJ297" s="156"/>
      <c r="AK297" s="156"/>
      <c r="AL297" s="156"/>
      <c r="AM297" s="156"/>
      <c r="AN297" s="156"/>
      <c r="AO297" s="156"/>
      <c r="AP297" s="156"/>
      <c r="AQ297" s="156"/>
      <c r="AR297" s="156"/>
      <c r="AS297" s="156"/>
      <c r="AT297" s="156"/>
      <c r="AU297" s="156"/>
      <c r="AV297" s="156"/>
      <c r="AW297" s="156"/>
      <c r="AX297" s="156"/>
      <c r="AY297" s="156"/>
      <c r="AZ297" s="156"/>
      <c r="BA297" s="156"/>
      <c r="BB297" s="156"/>
    </row>
    <row r="298" spans="1:54" ht="12.75">
      <c r="A298" s="156" t="s">
        <v>755</v>
      </c>
      <c r="B298" s="156" t="s">
        <v>364</v>
      </c>
      <c r="C298" s="156" t="s">
        <v>756</v>
      </c>
      <c r="D298" s="156" t="s">
        <v>212</v>
      </c>
      <c r="E298" s="156" t="s">
        <v>120</v>
      </c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  <c r="Q298" s="156"/>
      <c r="R298" s="156"/>
      <c r="S298" s="156"/>
      <c r="T298" s="156"/>
      <c r="U298" s="156"/>
      <c r="V298" s="156"/>
      <c r="W298" s="156"/>
      <c r="X298" s="156"/>
      <c r="Y298" s="156"/>
      <c r="Z298" s="156"/>
      <c r="AA298" s="156"/>
      <c r="AB298" s="156"/>
      <c r="AC298" s="156"/>
      <c r="AD298" s="156"/>
      <c r="AE298" s="156"/>
      <c r="AF298" s="156"/>
      <c r="AG298" s="156"/>
      <c r="AH298" s="156"/>
      <c r="AI298" s="156"/>
      <c r="AJ298" s="156"/>
      <c r="AK298" s="156"/>
      <c r="AL298" s="156"/>
      <c r="AM298" s="156"/>
      <c r="AN298" s="156"/>
      <c r="AO298" s="156"/>
      <c r="AP298" s="156"/>
      <c r="AQ298" s="156"/>
      <c r="AR298" s="156"/>
      <c r="AS298" s="156"/>
      <c r="AT298" s="156"/>
      <c r="AU298" s="156"/>
      <c r="AV298" s="156"/>
      <c r="AW298" s="156"/>
      <c r="AX298" s="156"/>
      <c r="AY298" s="156"/>
      <c r="AZ298" s="156"/>
      <c r="BA298" s="156"/>
      <c r="BB298" s="156"/>
    </row>
    <row r="299" spans="1:54" ht="12.75">
      <c r="A299" s="156" t="s">
        <v>574</v>
      </c>
      <c r="B299" s="156" t="s">
        <v>500</v>
      </c>
      <c r="C299" s="156" t="s">
        <v>575</v>
      </c>
      <c r="D299" s="156" t="s">
        <v>214</v>
      </c>
      <c r="E299" s="156" t="s">
        <v>120</v>
      </c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  <c r="Q299" s="156"/>
      <c r="R299" s="156"/>
      <c r="S299" s="156"/>
      <c r="T299" s="156"/>
      <c r="U299" s="156"/>
      <c r="V299" s="156"/>
      <c r="W299" s="156"/>
      <c r="X299" s="156"/>
      <c r="Y299" s="156"/>
      <c r="Z299" s="156"/>
      <c r="AA299" s="156"/>
      <c r="AB299" s="156"/>
      <c r="AC299" s="156"/>
      <c r="AD299" s="156"/>
      <c r="AE299" s="156"/>
      <c r="AF299" s="156"/>
      <c r="AG299" s="156"/>
      <c r="AH299" s="156"/>
      <c r="AI299" s="156"/>
      <c r="AJ299" s="156"/>
      <c r="AK299" s="156"/>
      <c r="AL299" s="156"/>
      <c r="AM299" s="156"/>
      <c r="AN299" s="156"/>
      <c r="AO299" s="156"/>
      <c r="AP299" s="156"/>
      <c r="AQ299" s="156"/>
      <c r="AR299" s="156"/>
      <c r="AS299" s="156"/>
      <c r="AT299" s="156"/>
      <c r="AU299" s="156"/>
      <c r="AV299" s="156"/>
      <c r="AW299" s="156"/>
      <c r="AX299" s="156"/>
      <c r="AY299" s="156"/>
      <c r="AZ299" s="156"/>
      <c r="BA299" s="156"/>
      <c r="BB299" s="156"/>
    </row>
    <row r="300" spans="1:54" ht="12.75">
      <c r="A300" s="156" t="s">
        <v>738</v>
      </c>
      <c r="B300" s="156" t="s">
        <v>739</v>
      </c>
      <c r="C300" s="156" t="s">
        <v>332</v>
      </c>
      <c r="D300" s="156" t="s">
        <v>214</v>
      </c>
      <c r="E300" s="156" t="s">
        <v>120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</row>
    <row r="301" spans="1:54" ht="12.75">
      <c r="A301" s="156" t="s">
        <v>757</v>
      </c>
      <c r="B301" s="156" t="s">
        <v>741</v>
      </c>
      <c r="C301" s="156" t="s">
        <v>332</v>
      </c>
      <c r="D301" s="156" t="s">
        <v>214</v>
      </c>
      <c r="E301" s="156" t="s">
        <v>120</v>
      </c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  <c r="Q301" s="156"/>
      <c r="R301" s="156"/>
      <c r="S301" s="156"/>
      <c r="T301" s="156"/>
      <c r="U301" s="156"/>
      <c r="V301" s="156"/>
      <c r="W301" s="156"/>
      <c r="X301" s="156"/>
      <c r="Y301" s="156"/>
      <c r="Z301" s="156"/>
      <c r="AA301" s="156"/>
      <c r="AB301" s="156"/>
      <c r="AC301" s="156"/>
      <c r="AD301" s="156"/>
      <c r="AE301" s="156"/>
      <c r="AF301" s="156"/>
      <c r="AG301" s="156"/>
      <c r="AH301" s="156"/>
      <c r="AI301" s="156"/>
      <c r="AJ301" s="156"/>
      <c r="AK301" s="156"/>
      <c r="AL301" s="156"/>
      <c r="AM301" s="156"/>
      <c r="AN301" s="156"/>
      <c r="AO301" s="156"/>
      <c r="AP301" s="156"/>
      <c r="AQ301" s="156"/>
      <c r="AR301" s="156"/>
      <c r="AS301" s="156"/>
      <c r="AT301" s="156"/>
      <c r="AU301" s="156"/>
      <c r="AV301" s="156"/>
      <c r="AW301" s="156"/>
      <c r="AX301" s="156"/>
      <c r="AY301" s="156"/>
      <c r="AZ301" s="156"/>
      <c r="BA301" s="156"/>
      <c r="BB301" s="156"/>
    </row>
    <row r="302" spans="1:54" ht="12.75">
      <c r="A302" s="156" t="s">
        <v>740</v>
      </c>
      <c r="B302" s="156" t="s">
        <v>741</v>
      </c>
      <c r="C302" s="156" t="s">
        <v>338</v>
      </c>
      <c r="D302" s="156" t="s">
        <v>214</v>
      </c>
      <c r="E302" s="156" t="s">
        <v>120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  <c r="Q302" s="156"/>
      <c r="R302" s="156"/>
      <c r="S302" s="156"/>
      <c r="T302" s="156"/>
      <c r="U302" s="156"/>
      <c r="V302" s="156"/>
      <c r="W302" s="156"/>
      <c r="X302" s="156"/>
      <c r="Y302" s="156"/>
      <c r="Z302" s="156"/>
      <c r="AA302" s="156"/>
      <c r="AB302" s="156"/>
      <c r="AC302" s="156"/>
      <c r="AD302" s="156"/>
      <c r="AE302" s="156"/>
      <c r="AF302" s="156"/>
      <c r="AG302" s="156"/>
      <c r="AH302" s="156"/>
      <c r="AI302" s="156"/>
      <c r="AJ302" s="156"/>
      <c r="AK302" s="156"/>
      <c r="AL302" s="156"/>
      <c r="AM302" s="156"/>
      <c r="AN302" s="156"/>
      <c r="AO302" s="156"/>
      <c r="AP302" s="156"/>
      <c r="AQ302" s="156"/>
      <c r="AR302" s="156"/>
      <c r="AS302" s="156"/>
      <c r="AT302" s="156"/>
      <c r="AU302" s="156"/>
      <c r="AV302" s="156"/>
      <c r="AW302" s="156"/>
      <c r="AX302" s="156"/>
      <c r="AY302" s="156"/>
      <c r="AZ302" s="156"/>
      <c r="BA302" s="156"/>
      <c r="BB302" s="156"/>
    </row>
    <row r="303" spans="1:54" ht="12.75">
      <c r="A303" s="156" t="s">
        <v>742</v>
      </c>
      <c r="B303" s="156" t="s">
        <v>741</v>
      </c>
      <c r="C303" s="156" t="s">
        <v>321</v>
      </c>
      <c r="D303" s="156" t="s">
        <v>214</v>
      </c>
      <c r="E303" s="156" t="s">
        <v>120</v>
      </c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  <c r="Q303" s="156"/>
      <c r="R303" s="156"/>
      <c r="S303" s="156"/>
      <c r="T303" s="156"/>
      <c r="U303" s="156"/>
      <c r="V303" s="156"/>
      <c r="W303" s="156"/>
      <c r="X303" s="156"/>
      <c r="Y303" s="156"/>
      <c r="Z303" s="156"/>
      <c r="AA303" s="156"/>
      <c r="AB303" s="156"/>
      <c r="AC303" s="156"/>
      <c r="AD303" s="156"/>
      <c r="AE303" s="156"/>
      <c r="AF303" s="156"/>
      <c r="AG303" s="156"/>
      <c r="AH303" s="156"/>
      <c r="AI303" s="156"/>
      <c r="AJ303" s="156"/>
      <c r="AK303" s="156"/>
      <c r="AL303" s="156"/>
      <c r="AM303" s="156"/>
      <c r="AN303" s="156"/>
      <c r="AO303" s="156"/>
      <c r="AP303" s="156"/>
      <c r="AQ303" s="156"/>
      <c r="AR303" s="156"/>
      <c r="AS303" s="156"/>
      <c r="AT303" s="156"/>
      <c r="AU303" s="156"/>
      <c r="AV303" s="156"/>
      <c r="AW303" s="156"/>
      <c r="AX303" s="156"/>
      <c r="AY303" s="156"/>
      <c r="AZ303" s="156"/>
      <c r="BA303" s="156"/>
      <c r="BB303" s="156"/>
    </row>
    <row r="304" spans="1:54" ht="12.75">
      <c r="A304" s="156" t="s">
        <v>743</v>
      </c>
      <c r="B304" s="156" t="s">
        <v>741</v>
      </c>
      <c r="C304" s="156" t="s">
        <v>744</v>
      </c>
      <c r="D304" s="156" t="s">
        <v>214</v>
      </c>
      <c r="E304" s="156" t="s">
        <v>120</v>
      </c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56"/>
      <c r="AB304" s="156"/>
      <c r="AC304" s="156"/>
      <c r="AD304" s="156"/>
      <c r="AE304" s="156"/>
      <c r="AF304" s="156"/>
      <c r="AG304" s="156"/>
      <c r="AH304" s="156"/>
      <c r="AI304" s="156"/>
      <c r="AJ304" s="156"/>
      <c r="AK304" s="156"/>
      <c r="AL304" s="156"/>
      <c r="AM304" s="156"/>
      <c r="AN304" s="156"/>
      <c r="AO304" s="156"/>
      <c r="AP304" s="156"/>
      <c r="AQ304" s="156"/>
      <c r="AR304" s="156"/>
      <c r="AS304" s="156"/>
      <c r="AT304" s="156"/>
      <c r="AU304" s="156"/>
      <c r="AV304" s="156"/>
      <c r="AW304" s="156"/>
      <c r="AX304" s="156"/>
      <c r="AY304" s="156"/>
      <c r="AZ304" s="156"/>
      <c r="BA304" s="156"/>
      <c r="BB304" s="156"/>
    </row>
    <row r="305" spans="1:54" ht="12.75">
      <c r="A305" s="156" t="s">
        <v>745</v>
      </c>
      <c r="B305" s="156" t="s">
        <v>741</v>
      </c>
      <c r="C305" s="156" t="s">
        <v>746</v>
      </c>
      <c r="D305" s="156" t="s">
        <v>214</v>
      </c>
      <c r="E305" s="156" t="s">
        <v>120</v>
      </c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  <c r="Q305" s="156"/>
      <c r="R305" s="156"/>
      <c r="S305" s="156"/>
      <c r="T305" s="156"/>
      <c r="U305" s="156"/>
      <c r="V305" s="156"/>
      <c r="W305" s="156"/>
      <c r="X305" s="156"/>
      <c r="Y305" s="156"/>
      <c r="Z305" s="156"/>
      <c r="AA305" s="156"/>
      <c r="AB305" s="156"/>
      <c r="AC305" s="156"/>
      <c r="AD305" s="156"/>
      <c r="AE305" s="156"/>
      <c r="AF305" s="156"/>
      <c r="AG305" s="156"/>
      <c r="AH305" s="156"/>
      <c r="AI305" s="156"/>
      <c r="AJ305" s="156"/>
      <c r="AK305" s="156"/>
      <c r="AL305" s="156"/>
      <c r="AM305" s="156"/>
      <c r="AN305" s="156"/>
      <c r="AO305" s="156"/>
      <c r="AP305" s="156"/>
      <c r="AQ305" s="156"/>
      <c r="AR305" s="156"/>
      <c r="AS305" s="156"/>
      <c r="AT305" s="156"/>
      <c r="AU305" s="156"/>
      <c r="AV305" s="156"/>
      <c r="AW305" s="156"/>
      <c r="AX305" s="156"/>
      <c r="AY305" s="156"/>
      <c r="AZ305" s="156"/>
      <c r="BA305" s="156"/>
      <c r="BB305" s="156"/>
    </row>
    <row r="306" spans="1:54" ht="12.75">
      <c r="A306" s="156" t="s">
        <v>747</v>
      </c>
      <c r="B306" s="156" t="s">
        <v>349</v>
      </c>
      <c r="C306" s="156" t="s">
        <v>332</v>
      </c>
      <c r="D306" s="156" t="s">
        <v>214</v>
      </c>
      <c r="E306" s="156" t="s">
        <v>120</v>
      </c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  <c r="Q306" s="156"/>
      <c r="R306" s="156"/>
      <c r="S306" s="156"/>
      <c r="T306" s="156"/>
      <c r="U306" s="156"/>
      <c r="V306" s="156"/>
      <c r="W306" s="156"/>
      <c r="X306" s="156"/>
      <c r="Y306" s="156"/>
      <c r="Z306" s="156"/>
      <c r="AA306" s="156"/>
      <c r="AB306" s="156"/>
      <c r="AC306" s="156"/>
      <c r="AD306" s="156"/>
      <c r="AE306" s="156"/>
      <c r="AF306" s="156"/>
      <c r="AG306" s="156"/>
      <c r="AH306" s="156"/>
      <c r="AI306" s="156"/>
      <c r="AJ306" s="156"/>
      <c r="AK306" s="156"/>
      <c r="AL306" s="156"/>
      <c r="AM306" s="156"/>
      <c r="AN306" s="156"/>
      <c r="AO306" s="156"/>
      <c r="AP306" s="156"/>
      <c r="AQ306" s="156"/>
      <c r="AR306" s="156"/>
      <c r="AS306" s="156"/>
      <c r="AT306" s="156"/>
      <c r="AU306" s="156"/>
      <c r="AV306" s="156"/>
      <c r="AW306" s="156"/>
      <c r="AX306" s="156"/>
      <c r="AY306" s="156"/>
      <c r="AZ306" s="156"/>
      <c r="BA306" s="156"/>
      <c r="BB306" s="156"/>
    </row>
    <row r="307" spans="1:54" ht="12.75">
      <c r="A307" s="156" t="s">
        <v>350</v>
      </c>
      <c r="B307" s="156" t="s">
        <v>351</v>
      </c>
      <c r="C307" s="156" t="s">
        <v>338</v>
      </c>
      <c r="D307" s="156" t="s">
        <v>214</v>
      </c>
      <c r="E307" s="156" t="s">
        <v>120</v>
      </c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6"/>
      <c r="AF307" s="156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</row>
    <row r="308" spans="1:54" ht="12.75">
      <c r="A308" s="156" t="s">
        <v>322</v>
      </c>
      <c r="B308" s="156" t="s">
        <v>323</v>
      </c>
      <c r="C308" s="156" t="s">
        <v>324</v>
      </c>
      <c r="D308" s="156" t="s">
        <v>214</v>
      </c>
      <c r="E308" s="156" t="s">
        <v>120</v>
      </c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  <c r="Q308" s="156"/>
      <c r="R308" s="156"/>
      <c r="S308" s="156"/>
      <c r="T308" s="156"/>
      <c r="U308" s="156"/>
      <c r="V308" s="156"/>
      <c r="W308" s="156"/>
      <c r="X308" s="156"/>
      <c r="Y308" s="156"/>
      <c r="Z308" s="156"/>
      <c r="AA308" s="156"/>
      <c r="AB308" s="156"/>
      <c r="AC308" s="156"/>
      <c r="AD308" s="156"/>
      <c r="AE308" s="156"/>
      <c r="AF308" s="156"/>
      <c r="AG308" s="156"/>
      <c r="AH308" s="156"/>
      <c r="AI308" s="156"/>
      <c r="AJ308" s="156"/>
      <c r="AK308" s="156"/>
      <c r="AL308" s="156"/>
      <c r="AM308" s="156"/>
      <c r="AN308" s="156"/>
      <c r="AO308" s="156"/>
      <c r="AP308" s="156"/>
      <c r="AQ308" s="156"/>
      <c r="AR308" s="156"/>
      <c r="AS308" s="156"/>
      <c r="AT308" s="156"/>
      <c r="AU308" s="156"/>
      <c r="AV308" s="156"/>
      <c r="AW308" s="156"/>
      <c r="AX308" s="156"/>
      <c r="AY308" s="156"/>
      <c r="AZ308" s="156"/>
      <c r="BA308" s="156"/>
      <c r="BB308" s="156"/>
    </row>
    <row r="309" spans="1:54" ht="12.75">
      <c r="A309" s="156" t="s">
        <v>352</v>
      </c>
      <c r="B309" s="156" t="s">
        <v>353</v>
      </c>
      <c r="C309" s="156" t="s">
        <v>324</v>
      </c>
      <c r="D309" s="156" t="s">
        <v>214</v>
      </c>
      <c r="E309" s="156" t="s">
        <v>120</v>
      </c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  <c r="Q309" s="156"/>
      <c r="R309" s="156"/>
      <c r="S309" s="156"/>
      <c r="T309" s="156"/>
      <c r="U309" s="156"/>
      <c r="V309" s="156"/>
      <c r="W309" s="156"/>
      <c r="X309" s="156"/>
      <c r="Y309" s="156"/>
      <c r="Z309" s="156"/>
      <c r="AA309" s="156"/>
      <c r="AB309" s="156"/>
      <c r="AC309" s="156"/>
      <c r="AD309" s="156"/>
      <c r="AE309" s="156"/>
      <c r="AF309" s="156"/>
      <c r="AG309" s="156"/>
      <c r="AH309" s="156"/>
      <c r="AI309" s="156"/>
      <c r="AJ309" s="156"/>
      <c r="AK309" s="156"/>
      <c r="AL309" s="156"/>
      <c r="AM309" s="156"/>
      <c r="AN309" s="156"/>
      <c r="AO309" s="156"/>
      <c r="AP309" s="156"/>
      <c r="AQ309" s="156"/>
      <c r="AR309" s="156"/>
      <c r="AS309" s="156"/>
      <c r="AT309" s="156"/>
      <c r="AU309" s="156"/>
      <c r="AV309" s="156"/>
      <c r="AW309" s="156"/>
      <c r="AX309" s="156"/>
      <c r="AY309" s="156"/>
      <c r="AZ309" s="156"/>
      <c r="BA309" s="156"/>
      <c r="BB309" s="156"/>
    </row>
    <row r="310" spans="1:54" ht="12.75">
      <c r="A310" s="156" t="s">
        <v>325</v>
      </c>
      <c r="B310" s="156" t="s">
        <v>326</v>
      </c>
      <c r="C310" s="156" t="s">
        <v>324</v>
      </c>
      <c r="D310" s="156" t="s">
        <v>214</v>
      </c>
      <c r="E310" s="156" t="s">
        <v>120</v>
      </c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  <c r="Q310" s="156"/>
      <c r="R310" s="156"/>
      <c r="S310" s="156"/>
      <c r="T310" s="156"/>
      <c r="U310" s="156"/>
      <c r="V310" s="156"/>
      <c r="W310" s="156"/>
      <c r="X310" s="156"/>
      <c r="Y310" s="156"/>
      <c r="Z310" s="156"/>
      <c r="AA310" s="156"/>
      <c r="AB310" s="156"/>
      <c r="AC310" s="156"/>
      <c r="AD310" s="156"/>
      <c r="AE310" s="156"/>
      <c r="AF310" s="156"/>
      <c r="AG310" s="156"/>
      <c r="AH310" s="156"/>
      <c r="AI310" s="156"/>
      <c r="AJ310" s="156"/>
      <c r="AK310" s="156"/>
      <c r="AL310" s="156"/>
      <c r="AM310" s="156"/>
      <c r="AN310" s="156"/>
      <c r="AO310" s="156"/>
      <c r="AP310" s="156"/>
      <c r="AQ310" s="156"/>
      <c r="AR310" s="156"/>
      <c r="AS310" s="156"/>
      <c r="AT310" s="156"/>
      <c r="AU310" s="156"/>
      <c r="AV310" s="156"/>
      <c r="AW310" s="156"/>
      <c r="AX310" s="156"/>
      <c r="AY310" s="156"/>
      <c r="AZ310" s="156"/>
      <c r="BA310" s="156"/>
      <c r="BB310" s="156"/>
    </row>
    <row r="311" spans="1:54" ht="12.75">
      <c r="A311" s="156" t="s">
        <v>354</v>
      </c>
      <c r="B311" s="156" t="s">
        <v>355</v>
      </c>
      <c r="C311" s="156" t="s">
        <v>324</v>
      </c>
      <c r="D311" s="156" t="s">
        <v>214</v>
      </c>
      <c r="E311" s="156" t="s">
        <v>120</v>
      </c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  <c r="Q311" s="156"/>
      <c r="R311" s="156"/>
      <c r="S311" s="156"/>
      <c r="T311" s="156"/>
      <c r="U311" s="156"/>
      <c r="V311" s="156"/>
      <c r="W311" s="156"/>
      <c r="X311" s="156"/>
      <c r="Y311" s="156"/>
      <c r="Z311" s="156"/>
      <c r="AA311" s="156"/>
      <c r="AB311" s="156"/>
      <c r="AC311" s="156"/>
      <c r="AD311" s="156"/>
      <c r="AE311" s="156"/>
      <c r="AF311" s="156"/>
      <c r="AG311" s="156"/>
      <c r="AH311" s="156"/>
      <c r="AI311" s="156"/>
      <c r="AJ311" s="156"/>
      <c r="AK311" s="156"/>
      <c r="AL311" s="156"/>
      <c r="AM311" s="156"/>
      <c r="AN311" s="156"/>
      <c r="AO311" s="156"/>
      <c r="AP311" s="156"/>
      <c r="AQ311" s="156"/>
      <c r="AR311" s="156"/>
      <c r="AS311" s="156"/>
      <c r="AT311" s="156"/>
      <c r="AU311" s="156"/>
      <c r="AV311" s="156"/>
      <c r="AW311" s="156"/>
      <c r="AX311" s="156"/>
      <c r="AY311" s="156"/>
      <c r="AZ311" s="156"/>
      <c r="BA311" s="156"/>
      <c r="BB311" s="156"/>
    </row>
    <row r="312" spans="1:54" ht="12.75">
      <c r="A312" s="156" t="s">
        <v>356</v>
      </c>
      <c r="B312" s="156" t="s">
        <v>357</v>
      </c>
      <c r="C312" s="156" t="s">
        <v>358</v>
      </c>
      <c r="D312" s="156" t="s">
        <v>214</v>
      </c>
      <c r="E312" s="156" t="s">
        <v>120</v>
      </c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  <c r="Q312" s="156"/>
      <c r="R312" s="156"/>
      <c r="S312" s="156"/>
      <c r="T312" s="156"/>
      <c r="U312" s="156"/>
      <c r="V312" s="156"/>
      <c r="W312" s="156"/>
      <c r="X312" s="156"/>
      <c r="Y312" s="156"/>
      <c r="Z312" s="156"/>
      <c r="AA312" s="156"/>
      <c r="AB312" s="156"/>
      <c r="AC312" s="156"/>
      <c r="AD312" s="156"/>
      <c r="AE312" s="156"/>
      <c r="AF312" s="156"/>
      <c r="AG312" s="156"/>
      <c r="AH312" s="156"/>
      <c r="AI312" s="156"/>
      <c r="AJ312" s="156"/>
      <c r="AK312" s="156"/>
      <c r="AL312" s="156"/>
      <c r="AM312" s="156"/>
      <c r="AN312" s="156"/>
      <c r="AO312" s="156"/>
      <c r="AP312" s="156"/>
      <c r="AQ312" s="156"/>
      <c r="AR312" s="156"/>
      <c r="AS312" s="156"/>
      <c r="AT312" s="156"/>
      <c r="AU312" s="156"/>
      <c r="AV312" s="156"/>
      <c r="AW312" s="156"/>
      <c r="AX312" s="156"/>
      <c r="AY312" s="156"/>
      <c r="AZ312" s="156"/>
      <c r="BA312" s="156"/>
      <c r="BB312" s="156"/>
    </row>
    <row r="313" spans="1:54" ht="12.75">
      <c r="A313" s="156" t="s">
        <v>359</v>
      </c>
      <c r="B313" s="156" t="s">
        <v>360</v>
      </c>
      <c r="C313" s="156" t="s">
        <v>203</v>
      </c>
      <c r="D313" s="156" t="s">
        <v>214</v>
      </c>
      <c r="E313" s="156" t="s">
        <v>120</v>
      </c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  <c r="Z313" s="156"/>
      <c r="AA313" s="156"/>
      <c r="AB313" s="156"/>
      <c r="AC313" s="156"/>
      <c r="AD313" s="156"/>
      <c r="AE313" s="156"/>
      <c r="AF313" s="156"/>
      <c r="AG313" s="156"/>
      <c r="AH313" s="156"/>
      <c r="AI313" s="156"/>
      <c r="AJ313" s="156"/>
      <c r="AK313" s="156"/>
      <c r="AL313" s="156"/>
      <c r="AM313" s="156"/>
      <c r="AN313" s="156"/>
      <c r="AO313" s="156"/>
      <c r="AP313" s="156"/>
      <c r="AQ313" s="156"/>
      <c r="AR313" s="156"/>
      <c r="AS313" s="156"/>
      <c r="AT313" s="156"/>
      <c r="AU313" s="156"/>
      <c r="AV313" s="156"/>
      <c r="AW313" s="156"/>
      <c r="AX313" s="156"/>
      <c r="AY313" s="156"/>
      <c r="AZ313" s="156"/>
      <c r="BA313" s="156"/>
      <c r="BB313" s="156"/>
    </row>
    <row r="314" spans="1:54" ht="12.75">
      <c r="A314" s="156" t="s">
        <v>327</v>
      </c>
      <c r="B314" s="156" t="s">
        <v>328</v>
      </c>
      <c r="C314" s="156" t="s">
        <v>324</v>
      </c>
      <c r="D314" s="156" t="s">
        <v>214</v>
      </c>
      <c r="E314" s="156" t="s">
        <v>120</v>
      </c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  <c r="Q314" s="156"/>
      <c r="R314" s="156"/>
      <c r="S314" s="156"/>
      <c r="T314" s="156"/>
      <c r="U314" s="156"/>
      <c r="V314" s="156"/>
      <c r="W314" s="156"/>
      <c r="X314" s="156"/>
      <c r="Y314" s="156"/>
      <c r="Z314" s="156"/>
      <c r="AA314" s="156"/>
      <c r="AB314" s="156"/>
      <c r="AC314" s="156"/>
      <c r="AD314" s="156"/>
      <c r="AE314" s="156"/>
      <c r="AF314" s="156"/>
      <c r="AG314" s="156"/>
      <c r="AH314" s="156"/>
      <c r="AI314" s="156"/>
      <c r="AJ314" s="156"/>
      <c r="AK314" s="156"/>
      <c r="AL314" s="156"/>
      <c r="AM314" s="156"/>
      <c r="AN314" s="156"/>
      <c r="AO314" s="156"/>
      <c r="AP314" s="156"/>
      <c r="AQ314" s="156"/>
      <c r="AR314" s="156"/>
      <c r="AS314" s="156"/>
      <c r="AT314" s="156"/>
      <c r="AU314" s="156"/>
      <c r="AV314" s="156"/>
      <c r="AW314" s="156"/>
      <c r="AX314" s="156"/>
      <c r="AY314" s="156"/>
      <c r="AZ314" s="156"/>
      <c r="BA314" s="156"/>
      <c r="BB314" s="156"/>
    </row>
    <row r="315" spans="1:54" ht="12.75">
      <c r="A315" s="156" t="s">
        <v>581</v>
      </c>
      <c r="B315" s="156" t="s">
        <v>500</v>
      </c>
      <c r="C315" s="156" t="s">
        <v>582</v>
      </c>
      <c r="D315" s="156" t="s">
        <v>214</v>
      </c>
      <c r="E315" s="156" t="s">
        <v>120</v>
      </c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  <c r="Z315" s="156"/>
      <c r="AA315" s="156"/>
      <c r="AB315" s="156"/>
      <c r="AC315" s="156"/>
      <c r="AD315" s="156"/>
      <c r="AE315" s="156"/>
      <c r="AF315" s="156"/>
      <c r="AG315" s="156"/>
      <c r="AH315" s="156"/>
      <c r="AI315" s="156"/>
      <c r="AJ315" s="156"/>
      <c r="AK315" s="156"/>
      <c r="AL315" s="156"/>
      <c r="AM315" s="156"/>
      <c r="AN315" s="156"/>
      <c r="AO315" s="156"/>
      <c r="AP315" s="156"/>
      <c r="AQ315" s="156"/>
      <c r="AR315" s="156"/>
      <c r="AS315" s="156"/>
      <c r="AT315" s="156"/>
      <c r="AU315" s="156"/>
      <c r="AV315" s="156"/>
      <c r="AW315" s="156"/>
      <c r="AX315" s="156"/>
      <c r="AY315" s="156"/>
      <c r="AZ315" s="156"/>
      <c r="BA315" s="156"/>
      <c r="BB315" s="156"/>
    </row>
    <row r="316" spans="1:54" ht="12.75">
      <c r="A316" s="156" t="s">
        <v>748</v>
      </c>
      <c r="B316" s="156" t="s">
        <v>344</v>
      </c>
      <c r="C316" s="156" t="s">
        <v>345</v>
      </c>
      <c r="D316" s="156" t="s">
        <v>214</v>
      </c>
      <c r="E316" s="156" t="s">
        <v>120</v>
      </c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  <c r="Q316" s="156"/>
      <c r="R316" s="156"/>
      <c r="S316" s="156"/>
      <c r="T316" s="156"/>
      <c r="U316" s="156"/>
      <c r="V316" s="156"/>
      <c r="W316" s="156"/>
      <c r="X316" s="156"/>
      <c r="Y316" s="156"/>
      <c r="Z316" s="156"/>
      <c r="AA316" s="156"/>
      <c r="AB316" s="156"/>
      <c r="AC316" s="156"/>
      <c r="AD316" s="156"/>
      <c r="AE316" s="156"/>
      <c r="AF316" s="156"/>
      <c r="AG316" s="156"/>
      <c r="AH316" s="156"/>
      <c r="AI316" s="156"/>
      <c r="AJ316" s="156"/>
      <c r="AK316" s="156"/>
      <c r="AL316" s="156"/>
      <c r="AM316" s="156"/>
      <c r="AN316" s="156"/>
      <c r="AO316" s="156"/>
      <c r="AP316" s="156"/>
      <c r="AQ316" s="156"/>
      <c r="AR316" s="156"/>
      <c r="AS316" s="156"/>
      <c r="AT316" s="156"/>
      <c r="AU316" s="156"/>
      <c r="AV316" s="156"/>
      <c r="AW316" s="156"/>
      <c r="AX316" s="156"/>
      <c r="AY316" s="156"/>
      <c r="AZ316" s="156"/>
      <c r="BA316" s="156"/>
      <c r="BB316" s="156"/>
    </row>
    <row r="317" spans="1:54" ht="12.75">
      <c r="A317" s="156" t="s">
        <v>154</v>
      </c>
      <c r="B317" s="156" t="s">
        <v>151</v>
      </c>
      <c r="C317" s="156" t="s">
        <v>155</v>
      </c>
      <c r="D317" s="156" t="s">
        <v>214</v>
      </c>
      <c r="E317" s="156" t="s">
        <v>120</v>
      </c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  <c r="Q317" s="156"/>
      <c r="R317" s="156"/>
      <c r="S317" s="156"/>
      <c r="T317" s="156"/>
      <c r="U317" s="156"/>
      <c r="V317" s="156"/>
      <c r="W317" s="156"/>
      <c r="X317" s="156"/>
      <c r="Y317" s="156"/>
      <c r="Z317" s="156"/>
      <c r="AA317" s="156"/>
      <c r="AB317" s="156"/>
      <c r="AC317" s="156"/>
      <c r="AD317" s="156"/>
      <c r="AE317" s="156"/>
      <c r="AF317" s="156"/>
      <c r="AG317" s="156"/>
      <c r="AH317" s="156"/>
      <c r="AI317" s="156"/>
      <c r="AJ317" s="156"/>
      <c r="AK317" s="156"/>
      <c r="AL317" s="156"/>
      <c r="AM317" s="156"/>
      <c r="AN317" s="156"/>
      <c r="AO317" s="156"/>
      <c r="AP317" s="156"/>
      <c r="AQ317" s="156"/>
      <c r="AR317" s="156"/>
      <c r="AS317" s="156"/>
      <c r="AT317" s="156"/>
      <c r="AU317" s="156"/>
      <c r="AV317" s="156"/>
      <c r="AW317" s="156"/>
      <c r="AX317" s="156"/>
      <c r="AY317" s="156"/>
      <c r="AZ317" s="156"/>
      <c r="BA317" s="156"/>
      <c r="BB317" s="156"/>
    </row>
    <row r="318" spans="1:54" ht="12.75">
      <c r="A318" s="156" t="s">
        <v>156</v>
      </c>
      <c r="B318" s="156" t="s">
        <v>157</v>
      </c>
      <c r="C318" s="156" t="s">
        <v>158</v>
      </c>
      <c r="D318" s="156" t="s">
        <v>214</v>
      </c>
      <c r="E318" s="156" t="s">
        <v>120</v>
      </c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  <c r="AK318" s="156"/>
      <c r="AL318" s="156"/>
      <c r="AM318" s="156"/>
      <c r="AN318" s="156"/>
      <c r="AO318" s="156"/>
      <c r="AP318" s="156"/>
      <c r="AQ318" s="156"/>
      <c r="AR318" s="156"/>
      <c r="AS318" s="156"/>
      <c r="AT318" s="156"/>
      <c r="AU318" s="156"/>
      <c r="AV318" s="156"/>
      <c r="AW318" s="156"/>
      <c r="AX318" s="156"/>
      <c r="AY318" s="156"/>
      <c r="AZ318" s="156"/>
      <c r="BA318" s="156"/>
      <c r="BB318" s="156"/>
    </row>
    <row r="319" spans="1:54" ht="12.75">
      <c r="A319" s="156" t="s">
        <v>330</v>
      </c>
      <c r="B319" s="156" t="s">
        <v>331</v>
      </c>
      <c r="C319" s="156" t="s">
        <v>338</v>
      </c>
      <c r="D319" s="156" t="s">
        <v>214</v>
      </c>
      <c r="E319" s="156" t="s">
        <v>120</v>
      </c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  <c r="Q319" s="156"/>
      <c r="R319" s="156"/>
      <c r="S319" s="156"/>
      <c r="T319" s="156"/>
      <c r="U319" s="156"/>
      <c r="V319" s="156"/>
      <c r="W319" s="156"/>
      <c r="X319" s="156"/>
      <c r="Y319" s="156"/>
      <c r="Z319" s="156"/>
      <c r="AA319" s="156"/>
      <c r="AB319" s="156"/>
      <c r="AC319" s="156"/>
      <c r="AD319" s="156"/>
      <c r="AE319" s="156"/>
      <c r="AF319" s="156"/>
      <c r="AG319" s="156"/>
      <c r="AH319" s="156"/>
      <c r="AI319" s="156"/>
      <c r="AJ319" s="156"/>
      <c r="AK319" s="156"/>
      <c r="AL319" s="156"/>
      <c r="AM319" s="156"/>
      <c r="AN319" s="156"/>
      <c r="AO319" s="156"/>
      <c r="AP319" s="156"/>
      <c r="AQ319" s="156"/>
      <c r="AR319" s="156"/>
      <c r="AS319" s="156"/>
      <c r="AT319" s="156"/>
      <c r="AU319" s="156"/>
      <c r="AV319" s="156"/>
      <c r="AW319" s="156"/>
      <c r="AX319" s="156"/>
      <c r="AY319" s="156"/>
      <c r="AZ319" s="156"/>
      <c r="BA319" s="156"/>
      <c r="BB319" s="156"/>
    </row>
    <row r="320" spans="1:54" ht="12.75">
      <c r="A320" s="156" t="s">
        <v>361</v>
      </c>
      <c r="B320" s="156" t="s">
        <v>341</v>
      </c>
      <c r="C320" s="156" t="s">
        <v>153</v>
      </c>
      <c r="D320" s="156" t="s">
        <v>214</v>
      </c>
      <c r="E320" s="156" t="s">
        <v>120</v>
      </c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6"/>
      <c r="AF320" s="156"/>
      <c r="AG320" s="156"/>
      <c r="AH320" s="156"/>
      <c r="AI320" s="156"/>
      <c r="AJ320" s="156"/>
      <c r="AK320" s="156"/>
      <c r="AL320" s="156"/>
      <c r="AM320" s="156"/>
      <c r="AN320" s="156"/>
      <c r="AO320" s="156"/>
      <c r="AP320" s="156"/>
      <c r="AQ320" s="156"/>
      <c r="AR320" s="156"/>
      <c r="AS320" s="156"/>
      <c r="AT320" s="156"/>
      <c r="AU320" s="156"/>
      <c r="AV320" s="156"/>
      <c r="AW320" s="156"/>
      <c r="AX320" s="156"/>
      <c r="AY320" s="156"/>
      <c r="AZ320" s="156"/>
      <c r="BA320" s="156"/>
      <c r="BB320" s="156"/>
    </row>
    <row r="321" spans="1:54" ht="12.75">
      <c r="A321" s="156" t="s">
        <v>749</v>
      </c>
      <c r="B321" s="156" t="s">
        <v>750</v>
      </c>
      <c r="C321" s="156" t="s">
        <v>751</v>
      </c>
      <c r="D321" s="156" t="s">
        <v>214</v>
      </c>
      <c r="E321" s="156" t="s">
        <v>120</v>
      </c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6"/>
      <c r="AF321" s="156"/>
      <c r="AG321" s="156"/>
      <c r="AH321" s="156"/>
      <c r="AI321" s="156"/>
      <c r="AJ321" s="156"/>
      <c r="AK321" s="156"/>
      <c r="AL321" s="156"/>
      <c r="AM321" s="156"/>
      <c r="AN321" s="156"/>
      <c r="AO321" s="156"/>
      <c r="AP321" s="156"/>
      <c r="AQ321" s="156"/>
      <c r="AR321" s="156"/>
      <c r="AS321" s="156"/>
      <c r="AT321" s="156"/>
      <c r="AU321" s="156"/>
      <c r="AV321" s="156"/>
      <c r="AW321" s="156"/>
      <c r="AX321" s="156"/>
      <c r="AY321" s="156"/>
      <c r="AZ321" s="156"/>
      <c r="BA321" s="156"/>
      <c r="BB321" s="156"/>
    </row>
    <row r="322" spans="1:54" ht="12.75">
      <c r="A322" s="156" t="s">
        <v>513</v>
      </c>
      <c r="B322" s="156" t="s">
        <v>514</v>
      </c>
      <c r="C322" s="156" t="s">
        <v>332</v>
      </c>
      <c r="D322" s="156" t="s">
        <v>214</v>
      </c>
      <c r="E322" s="156" t="s">
        <v>120</v>
      </c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  <c r="Q322" s="156"/>
      <c r="R322" s="156"/>
      <c r="S322" s="156"/>
      <c r="T322" s="156"/>
      <c r="U322" s="156"/>
      <c r="V322" s="156"/>
      <c r="W322" s="156"/>
      <c r="X322" s="156"/>
      <c r="Y322" s="156"/>
      <c r="Z322" s="156"/>
      <c r="AA322" s="156"/>
      <c r="AB322" s="156"/>
      <c r="AC322" s="156"/>
      <c r="AD322" s="156"/>
      <c r="AE322" s="156"/>
      <c r="AF322" s="156"/>
      <c r="AG322" s="156"/>
      <c r="AH322" s="156"/>
      <c r="AI322" s="156"/>
      <c r="AJ322" s="156"/>
      <c r="AK322" s="156"/>
      <c r="AL322" s="156"/>
      <c r="AM322" s="156"/>
      <c r="AN322" s="156"/>
      <c r="AO322" s="156"/>
      <c r="AP322" s="156"/>
      <c r="AQ322" s="156"/>
      <c r="AR322" s="156"/>
      <c r="AS322" s="156"/>
      <c r="AT322" s="156"/>
      <c r="AU322" s="156"/>
      <c r="AV322" s="156"/>
      <c r="AW322" s="156"/>
      <c r="AX322" s="156"/>
      <c r="AY322" s="156"/>
      <c r="AZ322" s="156"/>
      <c r="BA322" s="156"/>
      <c r="BB322" s="156"/>
    </row>
    <row r="323" spans="1:54" ht="12.75">
      <c r="A323" s="156" t="s">
        <v>253</v>
      </c>
      <c r="B323" s="156" t="s">
        <v>254</v>
      </c>
      <c r="C323" s="156" t="s">
        <v>752</v>
      </c>
      <c r="D323" s="156" t="s">
        <v>214</v>
      </c>
      <c r="E323" s="156" t="s">
        <v>120</v>
      </c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  <c r="Q323" s="156"/>
      <c r="R323" s="156"/>
      <c r="S323" s="156"/>
      <c r="T323" s="156"/>
      <c r="U323" s="156"/>
      <c r="V323" s="156"/>
      <c r="W323" s="156"/>
      <c r="X323" s="156"/>
      <c r="Y323" s="156"/>
      <c r="Z323" s="156"/>
      <c r="AA323" s="156"/>
      <c r="AB323" s="156"/>
      <c r="AC323" s="156"/>
      <c r="AD323" s="156"/>
      <c r="AE323" s="156"/>
      <c r="AF323" s="156"/>
      <c r="AG323" s="156"/>
      <c r="AH323" s="156"/>
      <c r="AI323" s="156"/>
      <c r="AJ323" s="156"/>
      <c r="AK323" s="156"/>
      <c r="AL323" s="156"/>
      <c r="AM323" s="156"/>
      <c r="AN323" s="156"/>
      <c r="AO323" s="156"/>
      <c r="AP323" s="156"/>
      <c r="AQ323" s="156"/>
      <c r="AR323" s="156"/>
      <c r="AS323" s="156"/>
      <c r="AT323" s="156"/>
      <c r="AU323" s="156"/>
      <c r="AV323" s="156"/>
      <c r="AW323" s="156"/>
      <c r="AX323" s="156"/>
      <c r="AY323" s="156"/>
      <c r="AZ323" s="156"/>
      <c r="BA323" s="156"/>
      <c r="BB323" s="156"/>
    </row>
    <row r="324" spans="1:54" ht="12.75">
      <c r="A324" s="156" t="s">
        <v>333</v>
      </c>
      <c r="B324" s="156" t="s">
        <v>334</v>
      </c>
      <c r="C324" s="156" t="s">
        <v>335</v>
      </c>
      <c r="D324" s="156" t="s">
        <v>214</v>
      </c>
      <c r="E324" s="156" t="s">
        <v>120</v>
      </c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  <c r="Q324" s="156"/>
      <c r="R324" s="156"/>
      <c r="S324" s="156"/>
      <c r="T324" s="156"/>
      <c r="U324" s="156"/>
      <c r="V324" s="156"/>
      <c r="W324" s="156"/>
      <c r="X324" s="156"/>
      <c r="Y324" s="156"/>
      <c r="Z324" s="156"/>
      <c r="AA324" s="156"/>
      <c r="AB324" s="156"/>
      <c r="AC324" s="156"/>
      <c r="AD324" s="156"/>
      <c r="AE324" s="156"/>
      <c r="AF324" s="156"/>
      <c r="AG324" s="156"/>
      <c r="AH324" s="156"/>
      <c r="AI324" s="156"/>
      <c r="AJ324" s="156"/>
      <c r="AK324" s="156"/>
      <c r="AL324" s="156"/>
      <c r="AM324" s="156"/>
      <c r="AN324" s="156"/>
      <c r="AO324" s="156"/>
      <c r="AP324" s="156"/>
      <c r="AQ324" s="156"/>
      <c r="AR324" s="156"/>
      <c r="AS324" s="156"/>
      <c r="AT324" s="156"/>
      <c r="AU324" s="156"/>
      <c r="AV324" s="156"/>
      <c r="AW324" s="156"/>
      <c r="AX324" s="156"/>
      <c r="AY324" s="156"/>
      <c r="AZ324" s="156"/>
      <c r="BA324" s="156"/>
      <c r="BB324" s="156"/>
    </row>
    <row r="325" spans="1:54" ht="12.75">
      <c r="A325" s="156" t="s">
        <v>515</v>
      </c>
      <c r="B325" s="156" t="s">
        <v>516</v>
      </c>
      <c r="C325" s="156" t="s">
        <v>152</v>
      </c>
      <c r="D325" s="156" t="s">
        <v>214</v>
      </c>
      <c r="E325" s="156" t="s">
        <v>120</v>
      </c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  <c r="Q325" s="156"/>
      <c r="R325" s="156"/>
      <c r="S325" s="156"/>
      <c r="T325" s="156"/>
      <c r="U325" s="156"/>
      <c r="V325" s="156"/>
      <c r="W325" s="156"/>
      <c r="X325" s="156"/>
      <c r="Y325" s="156"/>
      <c r="Z325" s="156"/>
      <c r="AA325" s="156"/>
      <c r="AB325" s="156"/>
      <c r="AC325" s="156"/>
      <c r="AD325" s="156"/>
      <c r="AE325" s="156"/>
      <c r="AF325" s="156"/>
      <c r="AG325" s="156"/>
      <c r="AH325" s="156"/>
      <c r="AI325" s="156"/>
      <c r="AJ325" s="156"/>
      <c r="AK325" s="156"/>
      <c r="AL325" s="156"/>
      <c r="AM325" s="156"/>
      <c r="AN325" s="156"/>
      <c r="AO325" s="156"/>
      <c r="AP325" s="156"/>
      <c r="AQ325" s="156"/>
      <c r="AR325" s="156"/>
      <c r="AS325" s="156"/>
      <c r="AT325" s="156"/>
      <c r="AU325" s="156"/>
      <c r="AV325" s="156"/>
      <c r="AW325" s="156"/>
      <c r="AX325" s="156"/>
      <c r="AY325" s="156"/>
      <c r="AZ325" s="156"/>
      <c r="BA325" s="156"/>
      <c r="BB325" s="156"/>
    </row>
    <row r="326" spans="1:54" ht="12.75">
      <c r="A326" s="156" t="s">
        <v>336</v>
      </c>
      <c r="B326" s="156" t="s">
        <v>337</v>
      </c>
      <c r="C326" s="156" t="s">
        <v>153</v>
      </c>
      <c r="D326" s="156" t="s">
        <v>214</v>
      </c>
      <c r="E326" s="156" t="s">
        <v>120</v>
      </c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  <c r="Q326" s="156"/>
      <c r="R326" s="156"/>
      <c r="S326" s="156"/>
      <c r="T326" s="156"/>
      <c r="U326" s="156"/>
      <c r="V326" s="156"/>
      <c r="W326" s="156"/>
      <c r="X326" s="156"/>
      <c r="Y326" s="156"/>
      <c r="Z326" s="156"/>
      <c r="AA326" s="156"/>
      <c r="AB326" s="156"/>
      <c r="AC326" s="156"/>
      <c r="AD326" s="156"/>
      <c r="AE326" s="156"/>
      <c r="AF326" s="156"/>
      <c r="AG326" s="156"/>
      <c r="AH326" s="156"/>
      <c r="AI326" s="156"/>
      <c r="AJ326" s="156"/>
      <c r="AK326" s="156"/>
      <c r="AL326" s="156"/>
      <c r="AM326" s="156"/>
      <c r="AN326" s="156"/>
      <c r="AO326" s="156"/>
      <c r="AP326" s="156"/>
      <c r="AQ326" s="156"/>
      <c r="AR326" s="156"/>
      <c r="AS326" s="156"/>
      <c r="AT326" s="156"/>
      <c r="AU326" s="156"/>
      <c r="AV326" s="156"/>
      <c r="AW326" s="156"/>
      <c r="AX326" s="156"/>
      <c r="AY326" s="156"/>
      <c r="AZ326" s="156"/>
      <c r="BA326" s="156"/>
      <c r="BB326" s="156"/>
    </row>
    <row r="327" spans="1:54" ht="12.75">
      <c r="A327" s="156" t="s">
        <v>511</v>
      </c>
      <c r="B327" s="156" t="s">
        <v>512</v>
      </c>
      <c r="C327" s="156" t="s">
        <v>338</v>
      </c>
      <c r="D327" s="156" t="s">
        <v>214</v>
      </c>
      <c r="E327" s="156" t="s">
        <v>120</v>
      </c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  <c r="Q327" s="156"/>
      <c r="R327" s="156"/>
      <c r="S327" s="156"/>
      <c r="T327" s="156"/>
      <c r="U327" s="156"/>
      <c r="V327" s="156"/>
      <c r="W327" s="156"/>
      <c r="X327" s="156"/>
      <c r="Y327" s="156"/>
      <c r="Z327" s="156"/>
      <c r="AA327" s="156"/>
      <c r="AB327" s="156"/>
      <c r="AC327" s="156"/>
      <c r="AD327" s="156"/>
      <c r="AE327" s="156"/>
      <c r="AF327" s="156"/>
      <c r="AG327" s="156"/>
      <c r="AH327" s="156"/>
      <c r="AI327" s="156"/>
      <c r="AJ327" s="156"/>
      <c r="AK327" s="156"/>
      <c r="AL327" s="156"/>
      <c r="AM327" s="156"/>
      <c r="AN327" s="156"/>
      <c r="AO327" s="156"/>
      <c r="AP327" s="156"/>
      <c r="AQ327" s="156"/>
      <c r="AR327" s="156"/>
      <c r="AS327" s="156"/>
      <c r="AT327" s="156"/>
      <c r="AU327" s="156"/>
      <c r="AV327" s="156"/>
      <c r="AW327" s="156"/>
      <c r="AX327" s="156"/>
      <c r="AY327" s="156"/>
      <c r="AZ327" s="156"/>
      <c r="BA327" s="156"/>
      <c r="BB327" s="156"/>
    </row>
    <row r="328" spans="1:54" ht="12.75">
      <c r="A328" s="156" t="s">
        <v>612</v>
      </c>
      <c r="B328" s="156" t="s">
        <v>613</v>
      </c>
      <c r="C328" s="156" t="s">
        <v>549</v>
      </c>
      <c r="D328" s="156" t="s">
        <v>214</v>
      </c>
      <c r="E328" s="156" t="s">
        <v>120</v>
      </c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  <c r="Q328" s="156"/>
      <c r="R328" s="156"/>
      <c r="S328" s="156"/>
      <c r="T328" s="156"/>
      <c r="U328" s="156"/>
      <c r="V328" s="156"/>
      <c r="W328" s="156"/>
      <c r="X328" s="156"/>
      <c r="Y328" s="156"/>
      <c r="Z328" s="156"/>
      <c r="AA328" s="156"/>
      <c r="AB328" s="156"/>
      <c r="AC328" s="156"/>
      <c r="AD328" s="156"/>
      <c r="AE328" s="156"/>
      <c r="AF328" s="156"/>
      <c r="AG328" s="156"/>
      <c r="AH328" s="156"/>
      <c r="AI328" s="156"/>
      <c r="AJ328" s="156"/>
      <c r="AK328" s="156"/>
      <c r="AL328" s="156"/>
      <c r="AM328" s="156"/>
      <c r="AN328" s="156"/>
      <c r="AO328" s="156"/>
      <c r="AP328" s="156"/>
      <c r="AQ328" s="156"/>
      <c r="AR328" s="156"/>
      <c r="AS328" s="156"/>
      <c r="AT328" s="156"/>
      <c r="AU328" s="156"/>
      <c r="AV328" s="156"/>
      <c r="AW328" s="156"/>
      <c r="AX328" s="156"/>
      <c r="AY328" s="156"/>
      <c r="AZ328" s="156"/>
      <c r="BA328" s="156"/>
      <c r="BB328" s="156"/>
    </row>
    <row r="329" spans="1:54" ht="12.75">
      <c r="A329" s="156" t="s">
        <v>339</v>
      </c>
      <c r="B329" s="156" t="s">
        <v>340</v>
      </c>
      <c r="C329" s="156" t="s">
        <v>335</v>
      </c>
      <c r="D329" s="156" t="s">
        <v>214</v>
      </c>
      <c r="E329" s="156" t="s">
        <v>120</v>
      </c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  <c r="Q329" s="156"/>
      <c r="R329" s="156"/>
      <c r="S329" s="156"/>
      <c r="T329" s="156"/>
      <c r="U329" s="156"/>
      <c r="V329" s="156"/>
      <c r="W329" s="156"/>
      <c r="X329" s="156"/>
      <c r="Y329" s="156"/>
      <c r="Z329" s="156"/>
      <c r="AA329" s="156"/>
      <c r="AB329" s="156"/>
      <c r="AC329" s="156"/>
      <c r="AD329" s="156"/>
      <c r="AE329" s="156"/>
      <c r="AF329" s="156"/>
      <c r="AG329" s="156"/>
      <c r="AH329" s="156"/>
      <c r="AI329" s="156"/>
      <c r="AJ329" s="156"/>
      <c r="AK329" s="156"/>
      <c r="AL329" s="156"/>
      <c r="AM329" s="156"/>
      <c r="AN329" s="156"/>
      <c r="AO329" s="156"/>
      <c r="AP329" s="156"/>
      <c r="AQ329" s="156"/>
      <c r="AR329" s="156"/>
      <c r="AS329" s="156"/>
      <c r="AT329" s="156"/>
      <c r="AU329" s="156"/>
      <c r="AV329" s="156"/>
      <c r="AW329" s="156"/>
      <c r="AX329" s="156"/>
      <c r="AY329" s="156"/>
      <c r="AZ329" s="156"/>
      <c r="BA329" s="156"/>
      <c r="BB329" s="156"/>
    </row>
    <row r="330" spans="1:54" ht="12.75">
      <c r="A330" s="156" t="s">
        <v>362</v>
      </c>
      <c r="B330" s="156" t="s">
        <v>363</v>
      </c>
      <c r="C330" s="156" t="s">
        <v>335</v>
      </c>
      <c r="D330" s="156" t="s">
        <v>214</v>
      </c>
      <c r="E330" s="156" t="s">
        <v>120</v>
      </c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  <c r="Q330" s="156"/>
      <c r="R330" s="156"/>
      <c r="S330" s="156"/>
      <c r="T330" s="156"/>
      <c r="U330" s="156"/>
      <c r="V330" s="156"/>
      <c r="W330" s="156"/>
      <c r="X330" s="156"/>
      <c r="Y330" s="156"/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56"/>
      <c r="AR330" s="156"/>
      <c r="AS330" s="156"/>
      <c r="AT330" s="156"/>
      <c r="AU330" s="156"/>
      <c r="AV330" s="156"/>
      <c r="AW330" s="156"/>
      <c r="AX330" s="156"/>
      <c r="AY330" s="156"/>
      <c r="AZ330" s="156"/>
      <c r="BA330" s="156"/>
      <c r="BB330" s="156"/>
    </row>
    <row r="331" spans="1:54" ht="12.75">
      <c r="A331" s="156" t="s">
        <v>753</v>
      </c>
      <c r="B331" s="156" t="s">
        <v>290</v>
      </c>
      <c r="C331" s="156" t="s">
        <v>329</v>
      </c>
      <c r="D331" s="156" t="s">
        <v>214</v>
      </c>
      <c r="E331" s="156" t="s">
        <v>120</v>
      </c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  <c r="Q331" s="156"/>
      <c r="R331" s="156"/>
      <c r="S331" s="156"/>
      <c r="T331" s="156"/>
      <c r="U331" s="156"/>
      <c r="V331" s="156"/>
      <c r="W331" s="156"/>
      <c r="X331" s="156"/>
      <c r="Y331" s="156"/>
      <c r="Z331" s="156"/>
      <c r="AA331" s="156"/>
      <c r="AB331" s="156"/>
      <c r="AC331" s="156"/>
      <c r="AD331" s="156"/>
      <c r="AE331" s="156"/>
      <c r="AF331" s="156"/>
      <c r="AG331" s="156"/>
      <c r="AH331" s="156"/>
      <c r="AI331" s="156"/>
      <c r="AJ331" s="156"/>
      <c r="AK331" s="156"/>
      <c r="AL331" s="156"/>
      <c r="AM331" s="156"/>
      <c r="AN331" s="156"/>
      <c r="AO331" s="156"/>
      <c r="AP331" s="156"/>
      <c r="AQ331" s="156"/>
      <c r="AR331" s="156"/>
      <c r="AS331" s="156"/>
      <c r="AT331" s="156"/>
      <c r="AU331" s="156"/>
      <c r="AV331" s="156"/>
      <c r="AW331" s="156"/>
      <c r="AX331" s="156"/>
      <c r="AY331" s="156"/>
      <c r="AZ331" s="156"/>
      <c r="BA331" s="156"/>
      <c r="BB331" s="156"/>
    </row>
    <row r="332" spans="1:54" ht="12.75">
      <c r="A332" s="156" t="s">
        <v>342</v>
      </c>
      <c r="B332" s="156" t="s">
        <v>343</v>
      </c>
      <c r="C332" s="156" t="s">
        <v>324</v>
      </c>
      <c r="D332" s="156" t="s">
        <v>214</v>
      </c>
      <c r="E332" s="156" t="s">
        <v>120</v>
      </c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  <c r="Q332" s="156"/>
      <c r="R332" s="156"/>
      <c r="S332" s="156"/>
      <c r="T332" s="156"/>
      <c r="U332" s="156"/>
      <c r="V332" s="156"/>
      <c r="W332" s="156"/>
      <c r="X332" s="156"/>
      <c r="Y332" s="156"/>
      <c r="Z332" s="156"/>
      <c r="AA332" s="156"/>
      <c r="AB332" s="156"/>
      <c r="AC332" s="156"/>
      <c r="AD332" s="156"/>
      <c r="AE332" s="156"/>
      <c r="AF332" s="156"/>
      <c r="AG332" s="156"/>
      <c r="AH332" s="156"/>
      <c r="AI332" s="156"/>
      <c r="AJ332" s="156"/>
      <c r="AK332" s="156"/>
      <c r="AL332" s="156"/>
      <c r="AM332" s="156"/>
      <c r="AN332" s="156"/>
      <c r="AO332" s="156"/>
      <c r="AP332" s="156"/>
      <c r="AQ332" s="156"/>
      <c r="AR332" s="156"/>
      <c r="AS332" s="156"/>
      <c r="AT332" s="156"/>
      <c r="AU332" s="156"/>
      <c r="AV332" s="156"/>
      <c r="AW332" s="156"/>
      <c r="AX332" s="156"/>
      <c r="AY332" s="156"/>
      <c r="AZ332" s="156"/>
      <c r="BA332" s="156"/>
      <c r="BB332" s="156"/>
    </row>
    <row r="333" spans="1:54" ht="12.75">
      <c r="A333" s="156" t="s">
        <v>754</v>
      </c>
      <c r="B333" s="156" t="s">
        <v>364</v>
      </c>
      <c r="C333" s="156" t="s">
        <v>365</v>
      </c>
      <c r="D333" s="156" t="s">
        <v>214</v>
      </c>
      <c r="E333" s="156" t="s">
        <v>120</v>
      </c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  <c r="T333" s="156"/>
      <c r="U333" s="156"/>
      <c r="V333" s="156"/>
      <c r="W333" s="156"/>
      <c r="X333" s="156"/>
      <c r="Y333" s="156"/>
      <c r="Z333" s="156"/>
      <c r="AA333" s="156"/>
      <c r="AB333" s="156"/>
      <c r="AC333" s="156"/>
      <c r="AD333" s="156"/>
      <c r="AE333" s="156"/>
      <c r="AF333" s="156"/>
      <c r="AG333" s="156"/>
      <c r="AH333" s="156"/>
      <c r="AI333" s="156"/>
      <c r="AJ333" s="156"/>
      <c r="AK333" s="156"/>
      <c r="AL333" s="156"/>
      <c r="AM333" s="156"/>
      <c r="AN333" s="156"/>
      <c r="AO333" s="156"/>
      <c r="AP333" s="156"/>
      <c r="AQ333" s="156"/>
      <c r="AR333" s="156"/>
      <c r="AS333" s="156"/>
      <c r="AT333" s="156"/>
      <c r="AU333" s="156"/>
      <c r="AV333" s="156"/>
      <c r="AW333" s="156"/>
      <c r="AX333" s="156"/>
      <c r="AY333" s="156"/>
      <c r="AZ333" s="156"/>
      <c r="BA333" s="156"/>
      <c r="BB333" s="156"/>
    </row>
    <row r="334" spans="1:54" ht="12.75">
      <c r="A334" s="156" t="s">
        <v>755</v>
      </c>
      <c r="B334" s="156" t="s">
        <v>364</v>
      </c>
      <c r="C334" s="156" t="s">
        <v>756</v>
      </c>
      <c r="D334" s="156" t="s">
        <v>214</v>
      </c>
      <c r="E334" s="156" t="s">
        <v>120</v>
      </c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  <c r="Q334" s="156"/>
      <c r="R334" s="156"/>
      <c r="S334" s="156"/>
      <c r="T334" s="156"/>
      <c r="U334" s="156"/>
      <c r="V334" s="156"/>
      <c r="W334" s="156"/>
      <c r="X334" s="156"/>
      <c r="Y334" s="156"/>
      <c r="Z334" s="156"/>
      <c r="AA334" s="156"/>
      <c r="AB334" s="156"/>
      <c r="AC334" s="156"/>
      <c r="AD334" s="156"/>
      <c r="AE334" s="156"/>
      <c r="AF334" s="156"/>
      <c r="AG334" s="156"/>
      <c r="AH334" s="156"/>
      <c r="AI334" s="156"/>
      <c r="AJ334" s="156"/>
      <c r="AK334" s="156"/>
      <c r="AL334" s="156"/>
      <c r="AM334" s="156"/>
      <c r="AN334" s="156"/>
      <c r="AO334" s="156"/>
      <c r="AP334" s="156"/>
      <c r="AQ334" s="156"/>
      <c r="AR334" s="156"/>
      <c r="AS334" s="156"/>
      <c r="AT334" s="156"/>
      <c r="AU334" s="156"/>
      <c r="AV334" s="156"/>
      <c r="AW334" s="156"/>
      <c r="AX334" s="156"/>
      <c r="AY334" s="156"/>
      <c r="AZ334" s="156"/>
      <c r="BA334" s="156"/>
      <c r="BB334" s="156"/>
    </row>
    <row r="335" spans="1:54" ht="12.75">
      <c r="A335" s="156" t="s">
        <v>620</v>
      </c>
      <c r="B335" s="156" t="s">
        <v>621</v>
      </c>
      <c r="C335" s="156" t="s">
        <v>332</v>
      </c>
      <c r="D335" s="156" t="s">
        <v>226</v>
      </c>
      <c r="E335" s="156" t="s">
        <v>120</v>
      </c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  <c r="Q335" s="156"/>
      <c r="R335" s="156"/>
      <c r="S335" s="156"/>
      <c r="T335" s="156"/>
      <c r="U335" s="156"/>
      <c r="V335" s="156"/>
      <c r="W335" s="156"/>
      <c r="X335" s="156"/>
      <c r="Y335" s="156"/>
      <c r="Z335" s="156"/>
      <c r="AA335" s="156"/>
      <c r="AB335" s="156"/>
      <c r="AC335" s="156"/>
      <c r="AD335" s="156"/>
      <c r="AE335" s="156"/>
      <c r="AF335" s="156"/>
      <c r="AG335" s="156"/>
      <c r="AH335" s="156"/>
      <c r="AI335" s="156"/>
      <c r="AJ335" s="156"/>
      <c r="AK335" s="156"/>
      <c r="AL335" s="156"/>
      <c r="AM335" s="156"/>
      <c r="AN335" s="156"/>
      <c r="AO335" s="156"/>
      <c r="AP335" s="156"/>
      <c r="AQ335" s="156"/>
      <c r="AR335" s="156"/>
      <c r="AS335" s="156"/>
      <c r="AT335" s="156"/>
      <c r="AU335" s="156"/>
      <c r="AV335" s="156"/>
      <c r="AW335" s="156"/>
      <c r="AX335" s="156"/>
      <c r="AY335" s="156"/>
      <c r="AZ335" s="156"/>
      <c r="BA335" s="156"/>
      <c r="BB335" s="156"/>
    </row>
    <row r="336" spans="1:54" ht="12.75">
      <c r="A336" s="156" t="s">
        <v>738</v>
      </c>
      <c r="B336" s="156" t="s">
        <v>739</v>
      </c>
      <c r="C336" s="156" t="s">
        <v>332</v>
      </c>
      <c r="D336" s="156" t="s">
        <v>226</v>
      </c>
      <c r="E336" s="156" t="s">
        <v>120</v>
      </c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  <c r="Q336" s="156"/>
      <c r="R336" s="156"/>
      <c r="S336" s="156"/>
      <c r="T336" s="156"/>
      <c r="U336" s="156"/>
      <c r="V336" s="156"/>
      <c r="W336" s="156"/>
      <c r="X336" s="156"/>
      <c r="Y336" s="156"/>
      <c r="Z336" s="156"/>
      <c r="AA336" s="156"/>
      <c r="AB336" s="156"/>
      <c r="AC336" s="156"/>
      <c r="AD336" s="156"/>
      <c r="AE336" s="156"/>
      <c r="AF336" s="156"/>
      <c r="AG336" s="156"/>
      <c r="AH336" s="156"/>
      <c r="AI336" s="156"/>
      <c r="AJ336" s="156"/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156"/>
      <c r="AZ336" s="156"/>
      <c r="BA336" s="156"/>
      <c r="BB336" s="156"/>
    </row>
    <row r="337" spans="1:54" ht="12.75">
      <c r="A337" s="156" t="s">
        <v>625</v>
      </c>
      <c r="B337" s="156" t="s">
        <v>234</v>
      </c>
      <c r="C337" s="156" t="s">
        <v>422</v>
      </c>
      <c r="D337" s="156" t="s">
        <v>226</v>
      </c>
      <c r="E337" s="156" t="s">
        <v>120</v>
      </c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  <c r="Q337" s="156"/>
      <c r="R337" s="156"/>
      <c r="S337" s="156"/>
      <c r="T337" s="156"/>
      <c r="U337" s="156"/>
      <c r="V337" s="156"/>
      <c r="W337" s="156"/>
      <c r="X337" s="156"/>
      <c r="Y337" s="156"/>
      <c r="Z337" s="156"/>
      <c r="AA337" s="156"/>
      <c r="AB337" s="156"/>
      <c r="AC337" s="156"/>
      <c r="AD337" s="156"/>
      <c r="AE337" s="156"/>
      <c r="AF337" s="156"/>
      <c r="AG337" s="156"/>
      <c r="AH337" s="156"/>
      <c r="AI337" s="156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156"/>
      <c r="AZ337" s="156"/>
      <c r="BA337" s="156"/>
      <c r="BB337" s="156"/>
    </row>
    <row r="338" spans="1:54" ht="12.75">
      <c r="A338" s="156" t="s">
        <v>626</v>
      </c>
      <c r="B338" s="156" t="s">
        <v>235</v>
      </c>
      <c r="C338" s="156" t="s">
        <v>153</v>
      </c>
      <c r="D338" s="156" t="s">
        <v>226</v>
      </c>
      <c r="E338" s="156" t="s">
        <v>120</v>
      </c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  <c r="Q338" s="156"/>
      <c r="R338" s="156"/>
      <c r="S338" s="156"/>
      <c r="T338" s="156"/>
      <c r="U338" s="156"/>
      <c r="V338" s="156"/>
      <c r="W338" s="156"/>
      <c r="X338" s="156"/>
      <c r="Y338" s="156"/>
      <c r="Z338" s="156"/>
      <c r="AA338" s="156"/>
      <c r="AB338" s="156"/>
      <c r="AC338" s="156"/>
      <c r="AD338" s="156"/>
      <c r="AE338" s="156"/>
      <c r="AF338" s="156"/>
      <c r="AG338" s="156"/>
      <c r="AH338" s="156"/>
      <c r="AI338" s="156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  <c r="AW338" s="156"/>
      <c r="AX338" s="156"/>
      <c r="AY338" s="156"/>
      <c r="AZ338" s="156"/>
      <c r="BA338" s="156"/>
      <c r="BB338" s="156"/>
    </row>
    <row r="339" spans="1:54" ht="12.75">
      <c r="A339" s="156" t="s">
        <v>627</v>
      </c>
      <c r="B339" s="156" t="s">
        <v>240</v>
      </c>
      <c r="C339" s="156" t="s">
        <v>155</v>
      </c>
      <c r="D339" s="156" t="s">
        <v>226</v>
      </c>
      <c r="E339" s="156" t="s">
        <v>120</v>
      </c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  <c r="Q339" s="156"/>
      <c r="R339" s="156"/>
      <c r="S339" s="156"/>
      <c r="T339" s="156"/>
      <c r="U339" s="156"/>
      <c r="V339" s="156"/>
      <c r="W339" s="156"/>
      <c r="X339" s="156"/>
      <c r="Y339" s="156"/>
      <c r="Z339" s="156"/>
      <c r="AA339" s="156"/>
      <c r="AB339" s="156"/>
      <c r="AC339" s="156"/>
      <c r="AD339" s="156"/>
      <c r="AE339" s="156"/>
      <c r="AF339" s="156"/>
      <c r="AG339" s="156"/>
      <c r="AH339" s="156"/>
      <c r="AI339" s="156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156"/>
      <c r="AZ339" s="156"/>
      <c r="BA339" s="156"/>
      <c r="BB339" s="156"/>
    </row>
    <row r="340" spans="1:54" ht="12.75">
      <c r="A340" s="156" t="s">
        <v>757</v>
      </c>
      <c r="B340" s="156" t="s">
        <v>741</v>
      </c>
      <c r="C340" s="156" t="s">
        <v>332</v>
      </c>
      <c r="D340" s="156" t="s">
        <v>226</v>
      </c>
      <c r="E340" s="156" t="s">
        <v>120</v>
      </c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  <c r="Q340" s="156"/>
      <c r="R340" s="156"/>
      <c r="S340" s="156"/>
      <c r="T340" s="156"/>
      <c r="U340" s="156"/>
      <c r="V340" s="156"/>
      <c r="W340" s="156"/>
      <c r="X340" s="156"/>
      <c r="Y340" s="156"/>
      <c r="Z340" s="156"/>
      <c r="AA340" s="156"/>
      <c r="AB340" s="156"/>
      <c r="AC340" s="156"/>
      <c r="AD340" s="156"/>
      <c r="AE340" s="156"/>
      <c r="AF340" s="156"/>
      <c r="AG340" s="156"/>
      <c r="AH340" s="156"/>
      <c r="AI340" s="156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  <c r="AW340" s="156"/>
      <c r="AX340" s="156"/>
      <c r="AY340" s="156"/>
      <c r="AZ340" s="156"/>
      <c r="BA340" s="156"/>
      <c r="BB340" s="156"/>
    </row>
    <row r="341" spans="1:54" ht="12.75">
      <c r="A341" s="156" t="s">
        <v>740</v>
      </c>
      <c r="B341" s="156" t="s">
        <v>741</v>
      </c>
      <c r="C341" s="156" t="s">
        <v>338</v>
      </c>
      <c r="D341" s="156" t="s">
        <v>226</v>
      </c>
      <c r="E341" s="156" t="s">
        <v>120</v>
      </c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  <c r="Q341" s="156"/>
      <c r="R341" s="156"/>
      <c r="S341" s="156"/>
      <c r="T341" s="156"/>
      <c r="U341" s="156"/>
      <c r="V341" s="156"/>
      <c r="W341" s="156"/>
      <c r="X341" s="156"/>
      <c r="Y341" s="156"/>
      <c r="Z341" s="156"/>
      <c r="AA341" s="156"/>
      <c r="AB341" s="156"/>
      <c r="AC341" s="156"/>
      <c r="AD341" s="156"/>
      <c r="AE341" s="156"/>
      <c r="AF341" s="156"/>
      <c r="AG341" s="156"/>
      <c r="AH341" s="156"/>
      <c r="AI341" s="156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  <c r="AW341" s="156"/>
      <c r="AX341" s="156"/>
      <c r="AY341" s="156"/>
      <c r="AZ341" s="156"/>
      <c r="BA341" s="156"/>
      <c r="BB341" s="156"/>
    </row>
    <row r="342" spans="1:54" ht="12.75">
      <c r="A342" s="156" t="s">
        <v>742</v>
      </c>
      <c r="B342" s="156" t="s">
        <v>741</v>
      </c>
      <c r="C342" s="156" t="s">
        <v>321</v>
      </c>
      <c r="D342" s="156" t="s">
        <v>226</v>
      </c>
      <c r="E342" s="156" t="s">
        <v>120</v>
      </c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  <c r="Q342" s="156"/>
      <c r="R342" s="156"/>
      <c r="S342" s="156"/>
      <c r="T342" s="156"/>
      <c r="U342" s="156"/>
      <c r="V342" s="156"/>
      <c r="W342" s="156"/>
      <c r="X342" s="156"/>
      <c r="Y342" s="156"/>
      <c r="Z342" s="156"/>
      <c r="AA342" s="156"/>
      <c r="AB342" s="156"/>
      <c r="AC342" s="156"/>
      <c r="AD342" s="156"/>
      <c r="AE342" s="156"/>
      <c r="AF342" s="156"/>
      <c r="AG342" s="156"/>
      <c r="AH342" s="156"/>
      <c r="AI342" s="156"/>
      <c r="AJ342" s="156"/>
      <c r="AK342" s="156"/>
      <c r="AL342" s="156"/>
      <c r="AM342" s="156"/>
      <c r="AN342" s="156"/>
      <c r="AO342" s="156"/>
      <c r="AP342" s="156"/>
      <c r="AQ342" s="156"/>
      <c r="AR342" s="156"/>
      <c r="AS342" s="156"/>
      <c r="AT342" s="156"/>
      <c r="AU342" s="156"/>
      <c r="AV342" s="156"/>
      <c r="AW342" s="156"/>
      <c r="AX342" s="156"/>
      <c r="AY342" s="156"/>
      <c r="AZ342" s="156"/>
      <c r="BA342" s="156"/>
      <c r="BB342" s="156"/>
    </row>
    <row r="343" spans="1:54" ht="12.75">
      <c r="A343" s="156" t="s">
        <v>743</v>
      </c>
      <c r="B343" s="156" t="s">
        <v>741</v>
      </c>
      <c r="C343" s="156" t="s">
        <v>744</v>
      </c>
      <c r="D343" s="156" t="s">
        <v>226</v>
      </c>
      <c r="E343" s="156" t="s">
        <v>120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  <c r="Q343" s="156"/>
      <c r="R343" s="156"/>
      <c r="S343" s="156"/>
      <c r="T343" s="156"/>
      <c r="U343" s="156"/>
      <c r="V343" s="156"/>
      <c r="W343" s="156"/>
      <c r="X343" s="156"/>
      <c r="Y343" s="156"/>
      <c r="Z343" s="156"/>
      <c r="AA343" s="156"/>
      <c r="AB343" s="156"/>
      <c r="AC343" s="156"/>
      <c r="AD343" s="156"/>
      <c r="AE343" s="156"/>
      <c r="AF343" s="156"/>
      <c r="AG343" s="156"/>
      <c r="AH343" s="156"/>
      <c r="AI343" s="156"/>
      <c r="AJ343" s="156"/>
      <c r="AK343" s="156"/>
      <c r="AL343" s="156"/>
      <c r="AM343" s="156"/>
      <c r="AN343" s="156"/>
      <c r="AO343" s="156"/>
      <c r="AP343" s="156"/>
      <c r="AQ343" s="156"/>
      <c r="AR343" s="156"/>
      <c r="AS343" s="156"/>
      <c r="AT343" s="156"/>
      <c r="AU343" s="156"/>
      <c r="AV343" s="156"/>
      <c r="AW343" s="156"/>
      <c r="AX343" s="156"/>
      <c r="AY343" s="156"/>
      <c r="AZ343" s="156"/>
      <c r="BA343" s="156"/>
      <c r="BB343" s="156"/>
    </row>
    <row r="344" spans="1:54" ht="12.75">
      <c r="A344" s="156" t="s">
        <v>745</v>
      </c>
      <c r="B344" s="156" t="s">
        <v>741</v>
      </c>
      <c r="C344" s="156" t="s">
        <v>746</v>
      </c>
      <c r="D344" s="156" t="s">
        <v>226</v>
      </c>
      <c r="E344" s="156" t="s">
        <v>120</v>
      </c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  <c r="Q344" s="156"/>
      <c r="R344" s="156"/>
      <c r="S344" s="156"/>
      <c r="T344" s="156"/>
      <c r="U344" s="156"/>
      <c r="V344" s="156"/>
      <c r="W344" s="156"/>
      <c r="X344" s="156"/>
      <c r="Y344" s="156"/>
      <c r="Z344" s="156"/>
      <c r="AA344" s="156"/>
      <c r="AB344" s="156"/>
      <c r="AC344" s="156"/>
      <c r="AD344" s="156"/>
      <c r="AE344" s="156"/>
      <c r="AF344" s="156"/>
      <c r="AG344" s="156"/>
      <c r="AH344" s="156"/>
      <c r="AI344" s="156"/>
      <c r="AJ344" s="156"/>
      <c r="AK344" s="156"/>
      <c r="AL344" s="156"/>
      <c r="AM344" s="156"/>
      <c r="AN344" s="156"/>
      <c r="AO344" s="156"/>
      <c r="AP344" s="156"/>
      <c r="AQ344" s="156"/>
      <c r="AR344" s="156"/>
      <c r="AS344" s="156"/>
      <c r="AT344" s="156"/>
      <c r="AU344" s="156"/>
      <c r="AV344" s="156"/>
      <c r="AW344" s="156"/>
      <c r="AX344" s="156"/>
      <c r="AY344" s="156"/>
      <c r="AZ344" s="156"/>
      <c r="BA344" s="156"/>
      <c r="BB344" s="156"/>
    </row>
    <row r="345" spans="1:54" ht="12.75">
      <c r="A345" s="156" t="s">
        <v>747</v>
      </c>
      <c r="B345" s="156" t="s">
        <v>349</v>
      </c>
      <c r="C345" s="156" t="s">
        <v>332</v>
      </c>
      <c r="D345" s="156" t="s">
        <v>226</v>
      </c>
      <c r="E345" s="156" t="s">
        <v>120</v>
      </c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  <c r="Q345" s="156"/>
      <c r="R345" s="156"/>
      <c r="S345" s="156"/>
      <c r="T345" s="156"/>
      <c r="U345" s="156"/>
      <c r="V345" s="156"/>
      <c r="W345" s="156"/>
      <c r="X345" s="156"/>
      <c r="Y345" s="156"/>
      <c r="Z345" s="156"/>
      <c r="AA345" s="156"/>
      <c r="AB345" s="156"/>
      <c r="AC345" s="156"/>
      <c r="AD345" s="156"/>
      <c r="AE345" s="156"/>
      <c r="AF345" s="156"/>
      <c r="AG345" s="156"/>
      <c r="AH345" s="156"/>
      <c r="AI345" s="156"/>
      <c r="AJ345" s="156"/>
      <c r="AK345" s="156"/>
      <c r="AL345" s="156"/>
      <c r="AM345" s="156"/>
      <c r="AN345" s="156"/>
      <c r="AO345" s="156"/>
      <c r="AP345" s="156"/>
      <c r="AQ345" s="156"/>
      <c r="AR345" s="156"/>
      <c r="AS345" s="156"/>
      <c r="AT345" s="156"/>
      <c r="AU345" s="156"/>
      <c r="AV345" s="156"/>
      <c r="AW345" s="156"/>
      <c r="AX345" s="156"/>
      <c r="AY345" s="156"/>
      <c r="AZ345" s="156"/>
      <c r="BA345" s="156"/>
      <c r="BB345" s="156"/>
    </row>
    <row r="346" spans="1:54" ht="12.75">
      <c r="A346" s="156" t="s">
        <v>632</v>
      </c>
      <c r="B346" s="156" t="s">
        <v>633</v>
      </c>
      <c r="C346" s="156" t="s">
        <v>203</v>
      </c>
      <c r="D346" s="156" t="s">
        <v>226</v>
      </c>
      <c r="E346" s="156" t="s">
        <v>120</v>
      </c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  <c r="Q346" s="156"/>
      <c r="R346" s="156"/>
      <c r="S346" s="156"/>
      <c r="T346" s="156"/>
      <c r="U346" s="156"/>
      <c r="V346" s="156"/>
      <c r="W346" s="156"/>
      <c r="X346" s="156"/>
      <c r="Y346" s="156"/>
      <c r="Z346" s="156"/>
      <c r="AA346" s="156"/>
      <c r="AB346" s="156"/>
      <c r="AC346" s="156"/>
      <c r="AD346" s="156"/>
      <c r="AE346" s="156"/>
      <c r="AF346" s="156"/>
      <c r="AG346" s="156"/>
      <c r="AH346" s="156"/>
      <c r="AI346" s="156"/>
      <c r="AJ346" s="156"/>
      <c r="AK346" s="156"/>
      <c r="AL346" s="156"/>
      <c r="AM346" s="156"/>
      <c r="AN346" s="156"/>
      <c r="AO346" s="156"/>
      <c r="AP346" s="156"/>
      <c r="AQ346" s="156"/>
      <c r="AR346" s="156"/>
      <c r="AS346" s="156"/>
      <c r="AT346" s="156"/>
      <c r="AU346" s="156"/>
      <c r="AV346" s="156"/>
      <c r="AW346" s="156"/>
      <c r="AX346" s="156"/>
      <c r="AY346" s="156"/>
      <c r="AZ346" s="156"/>
      <c r="BA346" s="156"/>
      <c r="BB346" s="156"/>
    </row>
    <row r="347" spans="1:54" ht="12.75">
      <c r="A347" s="156" t="s">
        <v>177</v>
      </c>
      <c r="B347" s="156" t="s">
        <v>178</v>
      </c>
      <c r="C347" s="156" t="s">
        <v>179</v>
      </c>
      <c r="D347" s="156" t="s">
        <v>226</v>
      </c>
      <c r="E347" s="156" t="s">
        <v>120</v>
      </c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  <c r="Q347" s="156"/>
      <c r="R347" s="156"/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</row>
    <row r="348" spans="1:54" ht="12.75">
      <c r="A348" s="156" t="s">
        <v>180</v>
      </c>
      <c r="B348" s="156" t="s">
        <v>181</v>
      </c>
      <c r="C348" s="156" t="s">
        <v>182</v>
      </c>
      <c r="D348" s="156" t="s">
        <v>226</v>
      </c>
      <c r="E348" s="156" t="s">
        <v>120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  <c r="Q348" s="156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</row>
    <row r="349" spans="1:54" ht="12.75">
      <c r="A349" s="156" t="s">
        <v>634</v>
      </c>
      <c r="B349" s="156" t="s">
        <v>635</v>
      </c>
      <c r="C349" s="156" t="s">
        <v>203</v>
      </c>
      <c r="D349" s="156" t="s">
        <v>226</v>
      </c>
      <c r="E349" s="156" t="s">
        <v>120</v>
      </c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  <c r="Q349" s="156"/>
      <c r="R349" s="156"/>
      <c r="S349" s="156"/>
      <c r="T349" s="156"/>
      <c r="U349" s="156"/>
      <c r="V349" s="156"/>
      <c r="W349" s="156"/>
      <c r="X349" s="156"/>
      <c r="Y349" s="156"/>
      <c r="Z349" s="156"/>
      <c r="AA349" s="156"/>
      <c r="AB349" s="156"/>
      <c r="AC349" s="156"/>
      <c r="AD349" s="156"/>
      <c r="AE349" s="156"/>
      <c r="AF349" s="156"/>
      <c r="AG349" s="156"/>
      <c r="AH349" s="156"/>
      <c r="AI349" s="156"/>
      <c r="AJ349" s="156"/>
      <c r="AK349" s="156"/>
      <c r="AL349" s="156"/>
      <c r="AM349" s="156"/>
      <c r="AN349" s="156"/>
      <c r="AO349" s="156"/>
      <c r="AP349" s="156"/>
      <c r="AQ349" s="156"/>
      <c r="AR349" s="156"/>
      <c r="AS349" s="156"/>
      <c r="AT349" s="156"/>
      <c r="AU349" s="156"/>
      <c r="AV349" s="156"/>
      <c r="AW349" s="156"/>
      <c r="AX349" s="156"/>
      <c r="AY349" s="156"/>
      <c r="AZ349" s="156"/>
      <c r="BA349" s="156"/>
      <c r="BB349" s="156"/>
    </row>
    <row r="350" spans="1:54" ht="12.75">
      <c r="A350" s="156" t="s">
        <v>287</v>
      </c>
      <c r="B350" s="156" t="s">
        <v>288</v>
      </c>
      <c r="C350" s="156" t="s">
        <v>152</v>
      </c>
      <c r="D350" s="156" t="s">
        <v>226</v>
      </c>
      <c r="E350" s="156" t="s">
        <v>120</v>
      </c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  <c r="Q350" s="156"/>
      <c r="R350" s="156"/>
      <c r="S350" s="156"/>
      <c r="T350" s="156"/>
      <c r="U350" s="156"/>
      <c r="V350" s="156"/>
      <c r="W350" s="156"/>
      <c r="X350" s="156"/>
      <c r="Y350" s="156"/>
      <c r="Z350" s="156"/>
      <c r="AA350" s="156"/>
      <c r="AB350" s="156"/>
      <c r="AC350" s="156"/>
      <c r="AD350" s="156"/>
      <c r="AE350" s="156"/>
      <c r="AF350" s="156"/>
      <c r="AG350" s="156"/>
      <c r="AH350" s="156"/>
      <c r="AI350" s="156"/>
      <c r="AJ350" s="156"/>
      <c r="AK350" s="156"/>
      <c r="AL350" s="156"/>
      <c r="AM350" s="156"/>
      <c r="AN350" s="156"/>
      <c r="AO350" s="156"/>
      <c r="AP350" s="156"/>
      <c r="AQ350" s="156"/>
      <c r="AR350" s="156"/>
      <c r="AS350" s="156"/>
      <c r="AT350" s="156"/>
      <c r="AU350" s="156"/>
      <c r="AV350" s="156"/>
      <c r="AW350" s="156"/>
      <c r="AX350" s="156"/>
      <c r="AY350" s="156"/>
      <c r="AZ350" s="156"/>
      <c r="BA350" s="156"/>
      <c r="BB350" s="156"/>
    </row>
    <row r="351" spans="1:54" ht="12.75">
      <c r="A351" s="156" t="s">
        <v>359</v>
      </c>
      <c r="B351" s="156" t="s">
        <v>360</v>
      </c>
      <c r="C351" s="156" t="s">
        <v>203</v>
      </c>
      <c r="D351" s="156" t="s">
        <v>226</v>
      </c>
      <c r="E351" s="156" t="s">
        <v>120</v>
      </c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  <c r="Z351" s="156"/>
      <c r="AA351" s="156"/>
      <c r="AB351" s="156"/>
      <c r="AC351" s="156"/>
      <c r="AD351" s="156"/>
      <c r="AE351" s="156"/>
      <c r="AF351" s="156"/>
      <c r="AG351" s="156"/>
      <c r="AH351" s="156"/>
      <c r="AI351" s="156"/>
      <c r="AJ351" s="156"/>
      <c r="AK351" s="156"/>
      <c r="AL351" s="156"/>
      <c r="AM351" s="156"/>
      <c r="AN351" s="156"/>
      <c r="AO351" s="156"/>
      <c r="AP351" s="156"/>
      <c r="AQ351" s="156"/>
      <c r="AR351" s="156"/>
      <c r="AS351" s="156"/>
      <c r="AT351" s="156"/>
      <c r="AU351" s="156"/>
      <c r="AV351" s="156"/>
      <c r="AW351" s="156"/>
      <c r="AX351" s="156"/>
      <c r="AY351" s="156"/>
      <c r="AZ351" s="156"/>
      <c r="BA351" s="156"/>
      <c r="BB351" s="156"/>
    </row>
    <row r="352" spans="1:54" ht="12.75">
      <c r="A352" s="156" t="s">
        <v>758</v>
      </c>
      <c r="B352" s="156" t="s">
        <v>201</v>
      </c>
      <c r="C352" s="156" t="s">
        <v>346</v>
      </c>
      <c r="D352" s="156" t="s">
        <v>226</v>
      </c>
      <c r="E352" s="156" t="s">
        <v>120</v>
      </c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  <c r="Q352" s="156"/>
      <c r="R352" s="156"/>
      <c r="S352" s="156"/>
      <c r="T352" s="156"/>
      <c r="U352" s="156"/>
      <c r="V352" s="156"/>
      <c r="W352" s="156"/>
      <c r="X352" s="156"/>
      <c r="Y352" s="156"/>
      <c r="Z352" s="156"/>
      <c r="AA352" s="156"/>
      <c r="AB352" s="156"/>
      <c r="AC352" s="156"/>
      <c r="AD352" s="156"/>
      <c r="AE352" s="156"/>
      <c r="AF352" s="156"/>
      <c r="AG352" s="156"/>
      <c r="AH352" s="156"/>
      <c r="AI352" s="156"/>
      <c r="AJ352" s="156"/>
      <c r="AK352" s="156"/>
      <c r="AL352" s="156"/>
      <c r="AM352" s="156"/>
      <c r="AN352" s="156"/>
      <c r="AO352" s="156"/>
      <c r="AP352" s="156"/>
      <c r="AQ352" s="156"/>
      <c r="AR352" s="156"/>
      <c r="AS352" s="156"/>
      <c r="AT352" s="156"/>
      <c r="AU352" s="156"/>
      <c r="AV352" s="156"/>
      <c r="AW352" s="156"/>
      <c r="AX352" s="156"/>
      <c r="AY352" s="156"/>
      <c r="AZ352" s="156"/>
      <c r="BA352" s="156"/>
      <c r="BB352" s="156"/>
    </row>
    <row r="353" spans="1:54" ht="12.75">
      <c r="A353" s="156" t="s">
        <v>347</v>
      </c>
      <c r="B353" s="156" t="s">
        <v>299</v>
      </c>
      <c r="C353" s="156" t="s">
        <v>389</v>
      </c>
      <c r="D353" s="156" t="s">
        <v>226</v>
      </c>
      <c r="E353" s="156" t="s">
        <v>120</v>
      </c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  <c r="Z353" s="156"/>
      <c r="AA353" s="156"/>
      <c r="AB353" s="156"/>
      <c r="AC353" s="156"/>
      <c r="AD353" s="156"/>
      <c r="AE353" s="156"/>
      <c r="AF353" s="156"/>
      <c r="AG353" s="156"/>
      <c r="AH353" s="156"/>
      <c r="AI353" s="156"/>
      <c r="AJ353" s="156"/>
      <c r="AK353" s="156"/>
      <c r="AL353" s="156"/>
      <c r="AM353" s="156"/>
      <c r="AN353" s="156"/>
      <c r="AO353" s="156"/>
      <c r="AP353" s="156"/>
      <c r="AQ353" s="156"/>
      <c r="AR353" s="156"/>
      <c r="AS353" s="156"/>
      <c r="AT353" s="156"/>
      <c r="AU353" s="156"/>
      <c r="AV353" s="156"/>
      <c r="AW353" s="156"/>
      <c r="AX353" s="156"/>
      <c r="AY353" s="156"/>
      <c r="AZ353" s="156"/>
      <c r="BA353" s="156"/>
      <c r="BB353" s="156"/>
    </row>
    <row r="354" spans="1:54" ht="12.75">
      <c r="A354" s="156" t="s">
        <v>298</v>
      </c>
      <c r="B354" s="156" t="s">
        <v>299</v>
      </c>
      <c r="C354" s="156" t="s">
        <v>144</v>
      </c>
      <c r="D354" s="156" t="s">
        <v>226</v>
      </c>
      <c r="E354" s="156" t="s">
        <v>120</v>
      </c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  <c r="Q354" s="156"/>
      <c r="R354" s="156"/>
      <c r="S354" s="156"/>
      <c r="T354" s="156"/>
      <c r="U354" s="156"/>
      <c r="V354" s="156"/>
      <c r="W354" s="156"/>
      <c r="X354" s="156"/>
      <c r="Y354" s="156"/>
      <c r="Z354" s="156"/>
      <c r="AA354" s="156"/>
      <c r="AB354" s="156"/>
      <c r="AC354" s="156"/>
      <c r="AD354" s="156"/>
      <c r="AE354" s="156"/>
      <c r="AF354" s="156"/>
      <c r="AG354" s="156"/>
      <c r="AH354" s="156"/>
      <c r="AI354" s="156"/>
      <c r="AJ354" s="156"/>
      <c r="AK354" s="156"/>
      <c r="AL354" s="156"/>
      <c r="AM354" s="156"/>
      <c r="AN354" s="156"/>
      <c r="AO354" s="156"/>
      <c r="AP354" s="156"/>
      <c r="AQ354" s="156"/>
      <c r="AR354" s="156"/>
      <c r="AS354" s="156"/>
      <c r="AT354" s="156"/>
      <c r="AU354" s="156"/>
      <c r="AV354" s="156"/>
      <c r="AW354" s="156"/>
      <c r="AX354" s="156"/>
      <c r="AY354" s="156"/>
      <c r="AZ354" s="156"/>
      <c r="BA354" s="156"/>
      <c r="BB354" s="156"/>
    </row>
    <row r="355" spans="1:54" ht="12.75">
      <c r="A355" s="156" t="s">
        <v>229</v>
      </c>
      <c r="B355" s="156" t="s">
        <v>230</v>
      </c>
      <c r="C355" s="156" t="s">
        <v>155</v>
      </c>
      <c r="D355" s="156" t="s">
        <v>226</v>
      </c>
      <c r="E355" s="156" t="s">
        <v>120</v>
      </c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6"/>
      <c r="AF355" s="156"/>
      <c r="AG355" s="156"/>
      <c r="AH355" s="156"/>
      <c r="AI355" s="156"/>
      <c r="AJ355" s="156"/>
      <c r="AK355" s="156"/>
      <c r="AL355" s="156"/>
      <c r="AM355" s="156"/>
      <c r="AN355" s="156"/>
      <c r="AO355" s="156"/>
      <c r="AP355" s="156"/>
      <c r="AQ355" s="156"/>
      <c r="AR355" s="156"/>
      <c r="AS355" s="156"/>
      <c r="AT355" s="156"/>
      <c r="AU355" s="156"/>
      <c r="AV355" s="156"/>
      <c r="AW355" s="156"/>
      <c r="AX355" s="156"/>
      <c r="AY355" s="156"/>
      <c r="AZ355" s="156"/>
      <c r="BA355" s="156"/>
      <c r="BB355" s="156"/>
    </row>
    <row r="356" spans="1:54" ht="12.75">
      <c r="A356" s="156" t="s">
        <v>639</v>
      </c>
      <c r="B356" s="156" t="s">
        <v>640</v>
      </c>
      <c r="C356" s="156" t="s">
        <v>203</v>
      </c>
      <c r="D356" s="156" t="s">
        <v>226</v>
      </c>
      <c r="E356" s="156" t="s">
        <v>120</v>
      </c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  <c r="Q356" s="156"/>
      <c r="R356" s="156"/>
      <c r="S356" s="156"/>
      <c r="T356" s="156"/>
      <c r="U356" s="156"/>
      <c r="V356" s="156"/>
      <c r="W356" s="156"/>
      <c r="X356" s="156"/>
      <c r="Y356" s="156"/>
      <c r="Z356" s="156"/>
      <c r="AA356" s="156"/>
      <c r="AB356" s="156"/>
      <c r="AC356" s="156"/>
      <c r="AD356" s="156"/>
      <c r="AE356" s="156"/>
      <c r="AF356" s="156"/>
      <c r="AG356" s="156"/>
      <c r="AH356" s="156"/>
      <c r="AI356" s="156"/>
      <c r="AJ356" s="156"/>
      <c r="AK356" s="156"/>
      <c r="AL356" s="156"/>
      <c r="AM356" s="156"/>
      <c r="AN356" s="156"/>
      <c r="AO356" s="156"/>
      <c r="AP356" s="156"/>
      <c r="AQ356" s="156"/>
      <c r="AR356" s="156"/>
      <c r="AS356" s="156"/>
      <c r="AT356" s="156"/>
      <c r="AU356" s="156"/>
      <c r="AV356" s="156"/>
      <c r="AW356" s="156"/>
      <c r="AX356" s="156"/>
      <c r="AY356" s="156"/>
      <c r="AZ356" s="156"/>
      <c r="BA356" s="156"/>
      <c r="BB356" s="156"/>
    </row>
    <row r="357" spans="1:54" ht="12.75">
      <c r="A357" s="156" t="s">
        <v>641</v>
      </c>
      <c r="B357" s="156" t="s">
        <v>348</v>
      </c>
      <c r="C357" s="156" t="s">
        <v>153</v>
      </c>
      <c r="D357" s="156" t="s">
        <v>226</v>
      </c>
      <c r="E357" s="156" t="s">
        <v>120</v>
      </c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  <c r="Q357" s="156"/>
      <c r="R357" s="156"/>
      <c r="S357" s="156"/>
      <c r="T357" s="156"/>
      <c r="U357" s="156"/>
      <c r="V357" s="156"/>
      <c r="W357" s="156"/>
      <c r="X357" s="156"/>
      <c r="Y357" s="156"/>
      <c r="Z357" s="156"/>
      <c r="AA357" s="156"/>
      <c r="AB357" s="156"/>
      <c r="AC357" s="156"/>
      <c r="AD357" s="156"/>
      <c r="AE357" s="156"/>
      <c r="AF357" s="156"/>
      <c r="AG357" s="156"/>
      <c r="AH357" s="156"/>
      <c r="AI357" s="156"/>
      <c r="AJ357" s="156"/>
      <c r="AK357" s="156"/>
      <c r="AL357" s="156"/>
      <c r="AM357" s="156"/>
      <c r="AN357" s="156"/>
      <c r="AO357" s="156"/>
      <c r="AP357" s="156"/>
      <c r="AQ357" s="156"/>
      <c r="AR357" s="156"/>
      <c r="AS357" s="156"/>
      <c r="AT357" s="156"/>
      <c r="AU357" s="156"/>
      <c r="AV357" s="156"/>
      <c r="AW357" s="156"/>
      <c r="AX357" s="156"/>
      <c r="AY357" s="156"/>
      <c r="AZ357" s="156"/>
      <c r="BA357" s="156"/>
      <c r="BB357" s="156"/>
    </row>
    <row r="358" spans="1:54" ht="12.75">
      <c r="A358" s="156" t="s">
        <v>330</v>
      </c>
      <c r="B358" s="156" t="s">
        <v>331</v>
      </c>
      <c r="C358" s="156" t="s">
        <v>338</v>
      </c>
      <c r="D358" s="156" t="s">
        <v>226</v>
      </c>
      <c r="E358" s="156" t="s">
        <v>120</v>
      </c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156"/>
      <c r="AO358" s="156"/>
      <c r="AP358" s="156"/>
      <c r="AQ358" s="156"/>
      <c r="AR358" s="156"/>
      <c r="AS358" s="156"/>
      <c r="AT358" s="156"/>
      <c r="AU358" s="156"/>
      <c r="AV358" s="156"/>
      <c r="AW358" s="156"/>
      <c r="AX358" s="156"/>
      <c r="AY358" s="156"/>
      <c r="AZ358" s="156"/>
      <c r="BA358" s="156"/>
      <c r="BB358" s="156"/>
    </row>
    <row r="359" spans="1:54" ht="12.75">
      <c r="A359" s="156" t="s">
        <v>196</v>
      </c>
      <c r="B359" s="156" t="s">
        <v>197</v>
      </c>
      <c r="C359" s="156" t="s">
        <v>153</v>
      </c>
      <c r="D359" s="156" t="s">
        <v>226</v>
      </c>
      <c r="E359" s="156" t="s">
        <v>120</v>
      </c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  <c r="Q359" s="156"/>
      <c r="R359" s="156"/>
      <c r="S359" s="156"/>
      <c r="T359" s="156"/>
      <c r="U359" s="156"/>
      <c r="V359" s="156"/>
      <c r="W359" s="156"/>
      <c r="X359" s="156"/>
      <c r="Y359" s="156"/>
      <c r="Z359" s="156"/>
      <c r="AA359" s="156"/>
      <c r="AB359" s="156"/>
      <c r="AC359" s="156"/>
      <c r="AD359" s="156"/>
      <c r="AE359" s="156"/>
      <c r="AF359" s="156"/>
      <c r="AG359" s="156"/>
      <c r="AH359" s="156"/>
      <c r="AI359" s="156"/>
      <c r="AJ359" s="156"/>
      <c r="AK359" s="156"/>
      <c r="AL359" s="156"/>
      <c r="AM359" s="156"/>
      <c r="AN359" s="156"/>
      <c r="AO359" s="156"/>
      <c r="AP359" s="156"/>
      <c r="AQ359" s="156"/>
      <c r="AR359" s="156"/>
      <c r="AS359" s="156"/>
      <c r="AT359" s="156"/>
      <c r="AU359" s="156"/>
      <c r="AV359" s="156"/>
      <c r="AW359" s="156"/>
      <c r="AX359" s="156"/>
      <c r="AY359" s="156"/>
      <c r="AZ359" s="156"/>
      <c r="BA359" s="156"/>
      <c r="BB359" s="156"/>
    </row>
    <row r="360" spans="1:54" ht="12.75">
      <c r="A360" s="156" t="s">
        <v>199</v>
      </c>
      <c r="B360" s="156" t="s">
        <v>200</v>
      </c>
      <c r="C360" s="156" t="s">
        <v>145</v>
      </c>
      <c r="D360" s="156" t="s">
        <v>226</v>
      </c>
      <c r="E360" s="156" t="s">
        <v>120</v>
      </c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6"/>
      <c r="W360" s="156"/>
      <c r="X360" s="156"/>
      <c r="Y360" s="156"/>
      <c r="Z360" s="156"/>
      <c r="AA360" s="156"/>
      <c r="AB360" s="156"/>
      <c r="AC360" s="156"/>
      <c r="AD360" s="156"/>
      <c r="AE360" s="156"/>
      <c r="AF360" s="156"/>
      <c r="AG360" s="156"/>
      <c r="AH360" s="156"/>
      <c r="AI360" s="156"/>
      <c r="AJ360" s="156"/>
      <c r="AK360" s="156"/>
      <c r="AL360" s="156"/>
      <c r="AM360" s="156"/>
      <c r="AN360" s="156"/>
      <c r="AO360" s="156"/>
      <c r="AP360" s="156"/>
      <c r="AQ360" s="156"/>
      <c r="AR360" s="156"/>
      <c r="AS360" s="156"/>
      <c r="AT360" s="156"/>
      <c r="AU360" s="156"/>
      <c r="AV360" s="156"/>
      <c r="AW360" s="156"/>
      <c r="AX360" s="156"/>
      <c r="AY360" s="156"/>
      <c r="AZ360" s="156"/>
      <c r="BA360" s="156"/>
      <c r="BB360" s="156"/>
    </row>
    <row r="361" spans="1:54" ht="12.75">
      <c r="A361" s="156" t="s">
        <v>749</v>
      </c>
      <c r="B361" s="156" t="s">
        <v>750</v>
      </c>
      <c r="C361" s="156" t="s">
        <v>751</v>
      </c>
      <c r="D361" s="156" t="s">
        <v>226</v>
      </c>
      <c r="E361" s="156" t="s">
        <v>120</v>
      </c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  <c r="Q361" s="156"/>
      <c r="R361" s="156"/>
      <c r="S361" s="156"/>
      <c r="T361" s="156"/>
      <c r="U361" s="156"/>
      <c r="V361" s="156"/>
      <c r="W361" s="156"/>
      <c r="X361" s="156"/>
      <c r="Y361" s="156"/>
      <c r="Z361" s="156"/>
      <c r="AA361" s="156"/>
      <c r="AB361" s="156"/>
      <c r="AC361" s="156"/>
      <c r="AD361" s="156"/>
      <c r="AE361" s="156"/>
      <c r="AF361" s="156"/>
      <c r="AG361" s="156"/>
      <c r="AH361" s="156"/>
      <c r="AI361" s="156"/>
      <c r="AJ361" s="156"/>
      <c r="AK361" s="156"/>
      <c r="AL361" s="156"/>
      <c r="AM361" s="156"/>
      <c r="AN361" s="156"/>
      <c r="AO361" s="156"/>
      <c r="AP361" s="156"/>
      <c r="AQ361" s="156"/>
      <c r="AR361" s="156"/>
      <c r="AS361" s="156"/>
      <c r="AT361" s="156"/>
      <c r="AU361" s="156"/>
      <c r="AV361" s="156"/>
      <c r="AW361" s="156"/>
      <c r="AX361" s="156"/>
      <c r="AY361" s="156"/>
      <c r="AZ361" s="156"/>
      <c r="BA361" s="156"/>
      <c r="BB361" s="156"/>
    </row>
    <row r="362" spans="1:54" ht="12.75">
      <c r="A362" s="156" t="s">
        <v>253</v>
      </c>
      <c r="B362" s="156" t="s">
        <v>254</v>
      </c>
      <c r="C362" s="156" t="s">
        <v>752</v>
      </c>
      <c r="D362" s="156" t="s">
        <v>226</v>
      </c>
      <c r="E362" s="156" t="s">
        <v>120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  <c r="Q362" s="156"/>
      <c r="R362" s="156"/>
      <c r="S362" s="156"/>
      <c r="T362" s="156"/>
      <c r="U362" s="156"/>
      <c r="V362" s="156"/>
      <c r="W362" s="156"/>
      <c r="X362" s="156"/>
      <c r="Y362" s="156"/>
      <c r="Z362" s="156"/>
      <c r="AA362" s="156"/>
      <c r="AB362" s="156"/>
      <c r="AC362" s="156"/>
      <c r="AD362" s="156"/>
      <c r="AE362" s="156"/>
      <c r="AF362" s="156"/>
      <c r="AG362" s="156"/>
      <c r="AH362" s="156"/>
      <c r="AI362" s="156"/>
      <c r="AJ362" s="156"/>
      <c r="AK362" s="156"/>
      <c r="AL362" s="156"/>
      <c r="AM362" s="156"/>
      <c r="AN362" s="156"/>
      <c r="AO362" s="156"/>
      <c r="AP362" s="156"/>
      <c r="AQ362" s="156"/>
      <c r="AR362" s="156"/>
      <c r="AS362" s="156"/>
      <c r="AT362" s="156"/>
      <c r="AU362" s="156"/>
      <c r="AV362" s="156"/>
      <c r="AW362" s="156"/>
      <c r="AX362" s="156"/>
      <c r="AY362" s="156"/>
      <c r="AZ362" s="156"/>
      <c r="BA362" s="156"/>
      <c r="BB362" s="156"/>
    </row>
    <row r="363" spans="1:54" ht="12.75">
      <c r="A363" s="156" t="s">
        <v>255</v>
      </c>
      <c r="B363" s="156" t="s">
        <v>256</v>
      </c>
      <c r="C363" s="156" t="s">
        <v>257</v>
      </c>
      <c r="D363" s="156" t="s">
        <v>226</v>
      </c>
      <c r="E363" s="156" t="s">
        <v>120</v>
      </c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  <c r="Q363" s="156"/>
      <c r="R363" s="156"/>
      <c r="S363" s="156"/>
      <c r="T363" s="156"/>
      <c r="U363" s="156"/>
      <c r="V363" s="156"/>
      <c r="W363" s="156"/>
      <c r="X363" s="156"/>
      <c r="Y363" s="156"/>
      <c r="Z363" s="156"/>
      <c r="AA363" s="156"/>
      <c r="AB363" s="156"/>
      <c r="AC363" s="156"/>
      <c r="AD363" s="156"/>
      <c r="AE363" s="156"/>
      <c r="AF363" s="156"/>
      <c r="AG363" s="156"/>
      <c r="AH363" s="156"/>
      <c r="AI363" s="156"/>
      <c r="AJ363" s="156"/>
      <c r="AK363" s="156"/>
      <c r="AL363" s="156"/>
      <c r="AM363" s="156"/>
      <c r="AN363" s="156"/>
      <c r="AO363" s="156"/>
      <c r="AP363" s="156"/>
      <c r="AQ363" s="156"/>
      <c r="AR363" s="156"/>
      <c r="AS363" s="156"/>
      <c r="AT363" s="156"/>
      <c r="AU363" s="156"/>
      <c r="AV363" s="156"/>
      <c r="AW363" s="156"/>
      <c r="AX363" s="156"/>
      <c r="AY363" s="156"/>
      <c r="AZ363" s="156"/>
      <c r="BA363" s="156"/>
      <c r="BB363" s="156"/>
    </row>
    <row r="364" spans="1:54" ht="12.75">
      <c r="A364" s="156" t="s">
        <v>515</v>
      </c>
      <c r="B364" s="156" t="s">
        <v>516</v>
      </c>
      <c r="C364" s="156" t="s">
        <v>152</v>
      </c>
      <c r="D364" s="156" t="s">
        <v>226</v>
      </c>
      <c r="E364" s="156" t="s">
        <v>120</v>
      </c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  <c r="Q364" s="156"/>
      <c r="R364" s="156"/>
      <c r="S364" s="156"/>
      <c r="T364" s="156"/>
      <c r="U364" s="156"/>
      <c r="V364" s="156"/>
      <c r="W364" s="156"/>
      <c r="X364" s="156"/>
      <c r="Y364" s="156"/>
      <c r="Z364" s="156"/>
      <c r="AA364" s="156"/>
      <c r="AB364" s="156"/>
      <c r="AC364" s="156"/>
      <c r="AD364" s="156"/>
      <c r="AE364" s="156"/>
      <c r="AF364" s="156"/>
      <c r="AG364" s="156"/>
      <c r="AH364" s="156"/>
      <c r="AI364" s="156"/>
      <c r="AJ364" s="156"/>
      <c r="AK364" s="156"/>
      <c r="AL364" s="156"/>
      <c r="AM364" s="156"/>
      <c r="AN364" s="156"/>
      <c r="AO364" s="156"/>
      <c r="AP364" s="156"/>
      <c r="AQ364" s="156"/>
      <c r="AR364" s="156"/>
      <c r="AS364" s="156"/>
      <c r="AT364" s="156"/>
      <c r="AU364" s="156"/>
      <c r="AV364" s="156"/>
      <c r="AW364" s="156"/>
      <c r="AX364" s="156"/>
      <c r="AY364" s="156"/>
      <c r="AZ364" s="156"/>
      <c r="BA364" s="156"/>
      <c r="BB364" s="156"/>
    </row>
    <row r="365" spans="1:54" ht="12.75">
      <c r="A365" s="156" t="s">
        <v>336</v>
      </c>
      <c r="B365" s="156" t="s">
        <v>337</v>
      </c>
      <c r="C365" s="156" t="s">
        <v>153</v>
      </c>
      <c r="D365" s="156" t="s">
        <v>226</v>
      </c>
      <c r="E365" s="156" t="s">
        <v>120</v>
      </c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  <c r="Q365" s="156"/>
      <c r="R365" s="156"/>
      <c r="S365" s="156"/>
      <c r="T365" s="156"/>
      <c r="U365" s="156"/>
      <c r="V365" s="156"/>
      <c r="W365" s="156"/>
      <c r="X365" s="156"/>
      <c r="Y365" s="156"/>
      <c r="Z365" s="156"/>
      <c r="AA365" s="156"/>
      <c r="AB365" s="156"/>
      <c r="AC365" s="156"/>
      <c r="AD365" s="156"/>
      <c r="AE365" s="156"/>
      <c r="AF365" s="156"/>
      <c r="AG365" s="156"/>
      <c r="AH365" s="156"/>
      <c r="AI365" s="156"/>
      <c r="AJ365" s="156"/>
      <c r="AK365" s="156"/>
      <c r="AL365" s="156"/>
      <c r="AM365" s="156"/>
      <c r="AN365" s="156"/>
      <c r="AO365" s="156"/>
      <c r="AP365" s="156"/>
      <c r="AQ365" s="156"/>
      <c r="AR365" s="156"/>
      <c r="AS365" s="156"/>
      <c r="AT365" s="156"/>
      <c r="AU365" s="156"/>
      <c r="AV365" s="156"/>
      <c r="AW365" s="156"/>
      <c r="AX365" s="156"/>
      <c r="AY365" s="156"/>
      <c r="AZ365" s="156"/>
      <c r="BA365" s="156"/>
      <c r="BB365" s="156"/>
    </row>
    <row r="366" spans="1:54" ht="12.75">
      <c r="A366" s="156" t="s">
        <v>339</v>
      </c>
      <c r="B366" s="156" t="s">
        <v>340</v>
      </c>
      <c r="C366" s="156" t="s">
        <v>335</v>
      </c>
      <c r="D366" s="156" t="s">
        <v>226</v>
      </c>
      <c r="E366" s="156" t="s">
        <v>120</v>
      </c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  <c r="Q366" s="156"/>
      <c r="R366" s="156"/>
      <c r="S366" s="156"/>
      <c r="T366" s="156"/>
      <c r="U366" s="156"/>
      <c r="V366" s="156"/>
      <c r="W366" s="156"/>
      <c r="X366" s="156"/>
      <c r="Y366" s="156"/>
      <c r="Z366" s="156"/>
      <c r="AA366" s="156"/>
      <c r="AB366" s="156"/>
      <c r="AC366" s="156"/>
      <c r="AD366" s="156"/>
      <c r="AE366" s="156"/>
      <c r="AF366" s="156"/>
      <c r="AG366" s="156"/>
      <c r="AH366" s="156"/>
      <c r="AI366" s="156"/>
      <c r="AJ366" s="156"/>
      <c r="AK366" s="156"/>
      <c r="AL366" s="156"/>
      <c r="AM366" s="156"/>
      <c r="AN366" s="156"/>
      <c r="AO366" s="156"/>
      <c r="AP366" s="156"/>
      <c r="AQ366" s="156"/>
      <c r="AR366" s="156"/>
      <c r="AS366" s="156"/>
      <c r="AT366" s="156"/>
      <c r="AU366" s="156"/>
      <c r="AV366" s="156"/>
      <c r="AW366" s="156"/>
      <c r="AX366" s="156"/>
      <c r="AY366" s="156"/>
      <c r="AZ366" s="156"/>
      <c r="BA366" s="156"/>
      <c r="BB366" s="156"/>
    </row>
    <row r="367" spans="1:54" ht="12.75">
      <c r="A367" s="156" t="s">
        <v>362</v>
      </c>
      <c r="B367" s="156" t="s">
        <v>363</v>
      </c>
      <c r="C367" s="156" t="s">
        <v>335</v>
      </c>
      <c r="D367" s="156" t="s">
        <v>226</v>
      </c>
      <c r="E367" s="156" t="s">
        <v>120</v>
      </c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  <c r="Q367" s="156"/>
      <c r="R367" s="156"/>
      <c r="S367" s="156"/>
      <c r="T367" s="156"/>
      <c r="U367" s="156"/>
      <c r="V367" s="156"/>
      <c r="W367" s="156"/>
      <c r="X367" s="156"/>
      <c r="Y367" s="156"/>
      <c r="Z367" s="156"/>
      <c r="AA367" s="156"/>
      <c r="AB367" s="156"/>
      <c r="AC367" s="156"/>
      <c r="AD367" s="156"/>
      <c r="AE367" s="156"/>
      <c r="AF367" s="156"/>
      <c r="AG367" s="156"/>
      <c r="AH367" s="156"/>
      <c r="AI367" s="156"/>
      <c r="AJ367" s="156"/>
      <c r="AK367" s="156"/>
      <c r="AL367" s="156"/>
      <c r="AM367" s="156"/>
      <c r="AN367" s="156"/>
      <c r="AO367" s="156"/>
      <c r="AP367" s="156"/>
      <c r="AQ367" s="156"/>
      <c r="AR367" s="156"/>
      <c r="AS367" s="156"/>
      <c r="AT367" s="156"/>
      <c r="AU367" s="156"/>
      <c r="AV367" s="156"/>
      <c r="AW367" s="156"/>
      <c r="AX367" s="156"/>
      <c r="AY367" s="156"/>
      <c r="AZ367" s="156"/>
      <c r="BA367" s="156"/>
      <c r="BB367" s="156"/>
    </row>
    <row r="368" spans="1:54" ht="12.75">
      <c r="A368" s="156" t="s">
        <v>753</v>
      </c>
      <c r="B368" s="156" t="s">
        <v>290</v>
      </c>
      <c r="C368" s="156" t="s">
        <v>329</v>
      </c>
      <c r="D368" s="156" t="s">
        <v>226</v>
      </c>
      <c r="E368" s="156" t="s">
        <v>120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56"/>
      <c r="S368" s="156"/>
      <c r="T368" s="156"/>
      <c r="U368" s="156"/>
      <c r="V368" s="156"/>
      <c r="W368" s="156"/>
      <c r="X368" s="156"/>
      <c r="Y368" s="156"/>
      <c r="Z368" s="156"/>
      <c r="AA368" s="156"/>
      <c r="AB368" s="156"/>
      <c r="AC368" s="156"/>
      <c r="AD368" s="156"/>
      <c r="AE368" s="156"/>
      <c r="AF368" s="156"/>
      <c r="AG368" s="156"/>
      <c r="AH368" s="156"/>
      <c r="AI368" s="156"/>
      <c r="AJ368" s="156"/>
      <c r="AK368" s="156"/>
      <c r="AL368" s="156"/>
      <c r="AM368" s="156"/>
      <c r="AN368" s="156"/>
      <c r="AO368" s="156"/>
      <c r="AP368" s="156"/>
      <c r="AQ368" s="156"/>
      <c r="AR368" s="156"/>
      <c r="AS368" s="156"/>
      <c r="AT368" s="156"/>
      <c r="AU368" s="156"/>
      <c r="AV368" s="156"/>
      <c r="AW368" s="156"/>
      <c r="AX368" s="156"/>
      <c r="AY368" s="156"/>
      <c r="AZ368" s="156"/>
      <c r="BA368" s="156"/>
      <c r="BB368" s="156"/>
    </row>
    <row r="369" spans="1:54" ht="12.75">
      <c r="A369" s="156" t="s">
        <v>705</v>
      </c>
      <c r="B369" s="156" t="s">
        <v>386</v>
      </c>
      <c r="C369" s="156" t="s">
        <v>706</v>
      </c>
      <c r="D369" s="156" t="s">
        <v>226</v>
      </c>
      <c r="E369" s="156" t="s">
        <v>120</v>
      </c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  <c r="Q369" s="156"/>
      <c r="R369" s="156"/>
      <c r="S369" s="156"/>
      <c r="T369" s="156"/>
      <c r="U369" s="156"/>
      <c r="V369" s="156"/>
      <c r="W369" s="156"/>
      <c r="X369" s="156"/>
      <c r="Y369" s="156"/>
      <c r="Z369" s="156"/>
      <c r="AA369" s="156"/>
      <c r="AB369" s="156"/>
      <c r="AC369" s="156"/>
      <c r="AD369" s="156"/>
      <c r="AE369" s="156"/>
      <c r="AF369" s="156"/>
      <c r="AG369" s="156"/>
      <c r="AH369" s="156"/>
      <c r="AI369" s="156"/>
      <c r="AJ369" s="156"/>
      <c r="AK369" s="156"/>
      <c r="AL369" s="156"/>
      <c r="AM369" s="156"/>
      <c r="AN369" s="156"/>
      <c r="AO369" s="156"/>
      <c r="AP369" s="156"/>
      <c r="AQ369" s="156"/>
      <c r="AR369" s="156"/>
      <c r="AS369" s="156"/>
      <c r="AT369" s="156"/>
      <c r="AU369" s="156"/>
      <c r="AV369" s="156"/>
      <c r="AW369" s="156"/>
      <c r="AX369" s="156"/>
      <c r="AY369" s="156"/>
      <c r="AZ369" s="156"/>
      <c r="BA369" s="156"/>
      <c r="BB369" s="156"/>
    </row>
    <row r="370" spans="1:54" ht="12.75">
      <c r="A370" s="156" t="s">
        <v>754</v>
      </c>
      <c r="B370" s="156" t="s">
        <v>364</v>
      </c>
      <c r="C370" s="156" t="s">
        <v>365</v>
      </c>
      <c r="D370" s="156" t="s">
        <v>226</v>
      </c>
      <c r="E370" s="156" t="s">
        <v>120</v>
      </c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6"/>
      <c r="AF370" s="156"/>
      <c r="AG370" s="156"/>
      <c r="AH370" s="156"/>
      <c r="AI370" s="156"/>
      <c r="AJ370" s="156"/>
      <c r="AK370" s="156"/>
      <c r="AL370" s="156"/>
      <c r="AM370" s="156"/>
      <c r="AN370" s="156"/>
      <c r="AO370" s="156"/>
      <c r="AP370" s="156"/>
      <c r="AQ370" s="156"/>
      <c r="AR370" s="156"/>
      <c r="AS370" s="156"/>
      <c r="AT370" s="156"/>
      <c r="AU370" s="156"/>
      <c r="AV370" s="156"/>
      <c r="AW370" s="156"/>
      <c r="AX370" s="156"/>
      <c r="AY370" s="156"/>
      <c r="AZ370" s="156"/>
      <c r="BA370" s="156"/>
      <c r="BB370" s="156"/>
    </row>
    <row r="371" spans="1:54" ht="12.75">
      <c r="A371" s="156" t="s">
        <v>510</v>
      </c>
      <c r="B371" s="156" t="s">
        <v>201</v>
      </c>
      <c r="C371" s="156" t="s">
        <v>423</v>
      </c>
      <c r="D371" s="156" t="s">
        <v>226</v>
      </c>
      <c r="E371" s="156" t="s">
        <v>120</v>
      </c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56"/>
      <c r="AR371" s="156"/>
      <c r="AS371" s="156"/>
      <c r="AT371" s="156"/>
      <c r="AU371" s="156"/>
      <c r="AV371" s="156"/>
      <c r="AW371" s="156"/>
      <c r="AX371" s="156"/>
      <c r="AY371" s="156"/>
      <c r="AZ371" s="156"/>
      <c r="BA371" s="156"/>
      <c r="BB371" s="156"/>
    </row>
    <row r="372" spans="1:54" ht="12.75">
      <c r="A372" s="156" t="s">
        <v>755</v>
      </c>
      <c r="B372" s="156" t="s">
        <v>364</v>
      </c>
      <c r="C372" s="156" t="s">
        <v>756</v>
      </c>
      <c r="D372" s="156" t="s">
        <v>226</v>
      </c>
      <c r="E372" s="156" t="s">
        <v>120</v>
      </c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  <c r="Q372" s="156"/>
      <c r="R372" s="156"/>
      <c r="S372" s="156"/>
      <c r="T372" s="156"/>
      <c r="U372" s="156"/>
      <c r="V372" s="156"/>
      <c r="W372" s="156"/>
      <c r="X372" s="156"/>
      <c r="Y372" s="156"/>
      <c r="Z372" s="156"/>
      <c r="AA372" s="156"/>
      <c r="AB372" s="156"/>
      <c r="AC372" s="156"/>
      <c r="AD372" s="156"/>
      <c r="AE372" s="156"/>
      <c r="AF372" s="156"/>
      <c r="AG372" s="156"/>
      <c r="AH372" s="156"/>
      <c r="AI372" s="156"/>
      <c r="AJ372" s="156"/>
      <c r="AK372" s="156"/>
      <c r="AL372" s="156"/>
      <c r="AM372" s="156"/>
      <c r="AN372" s="156"/>
      <c r="AO372" s="156"/>
      <c r="AP372" s="156"/>
      <c r="AQ372" s="156"/>
      <c r="AR372" s="156"/>
      <c r="AS372" s="156"/>
      <c r="AT372" s="156"/>
      <c r="AU372" s="156"/>
      <c r="AV372" s="156"/>
      <c r="AW372" s="156"/>
      <c r="AX372" s="156"/>
      <c r="AY372" s="156"/>
      <c r="AZ372" s="156"/>
      <c r="BA372" s="156"/>
      <c r="BB372" s="156"/>
    </row>
    <row r="373" spans="1:54" ht="12.75">
      <c r="A373" s="156" t="s">
        <v>738</v>
      </c>
      <c r="B373" s="156" t="s">
        <v>739</v>
      </c>
      <c r="C373" s="156" t="s">
        <v>332</v>
      </c>
      <c r="D373" s="156" t="s">
        <v>284</v>
      </c>
      <c r="E373" s="156" t="s">
        <v>120</v>
      </c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  <c r="Q373" s="156"/>
      <c r="R373" s="156"/>
      <c r="S373" s="156"/>
      <c r="T373" s="156"/>
      <c r="U373" s="156"/>
      <c r="V373" s="156"/>
      <c r="W373" s="156"/>
      <c r="X373" s="156"/>
      <c r="Y373" s="156"/>
      <c r="Z373" s="156"/>
      <c r="AA373" s="156"/>
      <c r="AB373" s="156"/>
      <c r="AC373" s="156"/>
      <c r="AD373" s="156"/>
      <c r="AE373" s="156"/>
      <c r="AF373" s="156"/>
      <c r="AG373" s="156"/>
      <c r="AH373" s="156"/>
      <c r="AI373" s="156"/>
      <c r="AJ373" s="156"/>
      <c r="AK373" s="156"/>
      <c r="AL373" s="156"/>
      <c r="AM373" s="156"/>
      <c r="AN373" s="156"/>
      <c r="AO373" s="156"/>
      <c r="AP373" s="156"/>
      <c r="AQ373" s="156"/>
      <c r="AR373" s="156"/>
      <c r="AS373" s="156"/>
      <c r="AT373" s="156"/>
      <c r="AU373" s="156"/>
      <c r="AV373" s="156"/>
      <c r="AW373" s="156"/>
      <c r="AX373" s="156"/>
      <c r="AY373" s="156"/>
      <c r="AZ373" s="156"/>
      <c r="BA373" s="156"/>
      <c r="BB373" s="156"/>
    </row>
    <row r="374" spans="1:54" ht="12.75">
      <c r="A374" s="156" t="s">
        <v>743</v>
      </c>
      <c r="B374" s="156" t="s">
        <v>741</v>
      </c>
      <c r="C374" s="156" t="s">
        <v>744</v>
      </c>
      <c r="D374" s="156" t="s">
        <v>284</v>
      </c>
      <c r="E374" s="156" t="s">
        <v>120</v>
      </c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  <c r="Q374" s="156"/>
      <c r="R374" s="156"/>
      <c r="S374" s="156"/>
      <c r="T374" s="156"/>
      <c r="U374" s="156"/>
      <c r="V374" s="156"/>
      <c r="W374" s="156"/>
      <c r="X374" s="156"/>
      <c r="Y374" s="156"/>
      <c r="Z374" s="156"/>
      <c r="AA374" s="156"/>
      <c r="AB374" s="156"/>
      <c r="AC374" s="156"/>
      <c r="AD374" s="156"/>
      <c r="AE374" s="156"/>
      <c r="AF374" s="156"/>
      <c r="AG374" s="156"/>
      <c r="AH374" s="156"/>
      <c r="AI374" s="156"/>
      <c r="AJ374" s="156"/>
      <c r="AK374" s="156"/>
      <c r="AL374" s="156"/>
      <c r="AM374" s="156"/>
      <c r="AN374" s="156"/>
      <c r="AO374" s="156"/>
      <c r="AP374" s="156"/>
      <c r="AQ374" s="156"/>
      <c r="AR374" s="156"/>
      <c r="AS374" s="156"/>
      <c r="AT374" s="156"/>
      <c r="AU374" s="156"/>
      <c r="AV374" s="156"/>
      <c r="AW374" s="156"/>
      <c r="AX374" s="156"/>
      <c r="AY374" s="156"/>
      <c r="AZ374" s="156"/>
      <c r="BA374" s="156"/>
      <c r="BB374" s="156"/>
    </row>
    <row r="375" spans="1:54" ht="12.75">
      <c r="A375" s="156" t="s">
        <v>745</v>
      </c>
      <c r="B375" s="156" t="s">
        <v>741</v>
      </c>
      <c r="C375" s="156" t="s">
        <v>746</v>
      </c>
      <c r="D375" s="156" t="s">
        <v>284</v>
      </c>
      <c r="E375" s="156" t="s">
        <v>120</v>
      </c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  <c r="Q375" s="156"/>
      <c r="R375" s="156"/>
      <c r="S375" s="156"/>
      <c r="T375" s="156"/>
      <c r="U375" s="156"/>
      <c r="V375" s="156"/>
      <c r="W375" s="156"/>
      <c r="X375" s="156"/>
      <c r="Y375" s="156"/>
      <c r="Z375" s="156"/>
      <c r="AA375" s="156"/>
      <c r="AB375" s="156"/>
      <c r="AC375" s="156"/>
      <c r="AD375" s="156"/>
      <c r="AE375" s="156"/>
      <c r="AF375" s="156"/>
      <c r="AG375" s="156"/>
      <c r="AH375" s="156"/>
      <c r="AI375" s="156"/>
      <c r="AJ375" s="156"/>
      <c r="AK375" s="156"/>
      <c r="AL375" s="156"/>
      <c r="AM375" s="156"/>
      <c r="AN375" s="156"/>
      <c r="AO375" s="156"/>
      <c r="AP375" s="156"/>
      <c r="AQ375" s="156"/>
      <c r="AR375" s="156"/>
      <c r="AS375" s="156"/>
      <c r="AT375" s="156"/>
      <c r="AU375" s="156"/>
      <c r="AV375" s="156"/>
      <c r="AW375" s="156"/>
      <c r="AX375" s="156"/>
      <c r="AY375" s="156"/>
      <c r="AZ375" s="156"/>
      <c r="BA375" s="156"/>
      <c r="BB375" s="156"/>
    </row>
    <row r="376" spans="1:54" ht="12.75">
      <c r="A376" s="156" t="s">
        <v>747</v>
      </c>
      <c r="B376" s="156" t="s">
        <v>349</v>
      </c>
      <c r="C376" s="156" t="s">
        <v>332</v>
      </c>
      <c r="D376" s="156" t="s">
        <v>284</v>
      </c>
      <c r="E376" s="156" t="s">
        <v>120</v>
      </c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  <c r="Q376" s="156"/>
      <c r="R376" s="156"/>
      <c r="S376" s="156"/>
      <c r="T376" s="156"/>
      <c r="U376" s="156"/>
      <c r="V376" s="156"/>
      <c r="W376" s="156"/>
      <c r="X376" s="156"/>
      <c r="Y376" s="156"/>
      <c r="Z376" s="156"/>
      <c r="AA376" s="156"/>
      <c r="AB376" s="156"/>
      <c r="AC376" s="156"/>
      <c r="AD376" s="156"/>
      <c r="AE376" s="156"/>
      <c r="AF376" s="156"/>
      <c r="AG376" s="156"/>
      <c r="AH376" s="156"/>
      <c r="AI376" s="156"/>
      <c r="AJ376" s="156"/>
      <c r="AK376" s="156"/>
      <c r="AL376" s="156"/>
      <c r="AM376" s="156"/>
      <c r="AN376" s="156"/>
      <c r="AO376" s="156"/>
      <c r="AP376" s="156"/>
      <c r="AQ376" s="156"/>
      <c r="AR376" s="156"/>
      <c r="AS376" s="156"/>
      <c r="AT376" s="156"/>
      <c r="AU376" s="156"/>
      <c r="AV376" s="156"/>
      <c r="AW376" s="156"/>
      <c r="AX376" s="156"/>
      <c r="AY376" s="156"/>
      <c r="AZ376" s="156"/>
      <c r="BA376" s="156"/>
      <c r="BB376" s="156"/>
    </row>
    <row r="377" spans="1:54" ht="12.75">
      <c r="A377" s="156" t="s">
        <v>541</v>
      </c>
      <c r="B377" s="156" t="s">
        <v>542</v>
      </c>
      <c r="C377" s="156" t="s">
        <v>223</v>
      </c>
      <c r="D377" s="156" t="s">
        <v>284</v>
      </c>
      <c r="E377" s="156" t="s">
        <v>120</v>
      </c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  <c r="Q377" s="156"/>
      <c r="R377" s="156"/>
      <c r="S377" s="156"/>
      <c r="T377" s="156"/>
      <c r="U377" s="156"/>
      <c r="V377" s="156"/>
      <c r="W377" s="156"/>
      <c r="X377" s="156"/>
      <c r="Y377" s="156"/>
      <c r="Z377" s="156"/>
      <c r="AA377" s="156"/>
      <c r="AB377" s="156"/>
      <c r="AC377" s="156"/>
      <c r="AD377" s="156"/>
      <c r="AE377" s="156"/>
      <c r="AF377" s="156"/>
      <c r="AG377" s="156"/>
      <c r="AH377" s="156"/>
      <c r="AI377" s="156"/>
      <c r="AJ377" s="156"/>
      <c r="AK377" s="156"/>
      <c r="AL377" s="156"/>
      <c r="AM377" s="156"/>
      <c r="AN377" s="156"/>
      <c r="AO377" s="156"/>
      <c r="AP377" s="156"/>
      <c r="AQ377" s="156"/>
      <c r="AR377" s="156"/>
      <c r="AS377" s="156"/>
      <c r="AT377" s="156"/>
      <c r="AU377" s="156"/>
      <c r="AV377" s="156"/>
      <c r="AW377" s="156"/>
      <c r="AX377" s="156"/>
      <c r="AY377" s="156"/>
      <c r="AZ377" s="156"/>
      <c r="BA377" s="156"/>
      <c r="BB377" s="156"/>
    </row>
    <row r="378" spans="1:54" ht="12.75">
      <c r="A378" s="156" t="s">
        <v>359</v>
      </c>
      <c r="B378" s="156" t="s">
        <v>360</v>
      </c>
      <c r="C378" s="156" t="s">
        <v>203</v>
      </c>
      <c r="D378" s="156" t="s">
        <v>284</v>
      </c>
      <c r="E378" s="156" t="s">
        <v>120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  <c r="Q378" s="156"/>
      <c r="R378" s="156"/>
      <c r="S378" s="156"/>
      <c r="T378" s="156"/>
      <c r="U378" s="156"/>
      <c r="V378" s="156"/>
      <c r="W378" s="156"/>
      <c r="X378" s="156"/>
      <c r="Y378" s="156"/>
      <c r="Z378" s="156"/>
      <c r="AA378" s="156"/>
      <c r="AB378" s="156"/>
      <c r="AC378" s="156"/>
      <c r="AD378" s="156"/>
      <c r="AE378" s="156"/>
      <c r="AF378" s="156"/>
      <c r="AG378" s="156"/>
      <c r="AH378" s="156"/>
      <c r="AI378" s="156"/>
      <c r="AJ378" s="156"/>
      <c r="AK378" s="156"/>
      <c r="AL378" s="156"/>
      <c r="AM378" s="156"/>
      <c r="AN378" s="156"/>
      <c r="AO378" s="156"/>
      <c r="AP378" s="156"/>
      <c r="AQ378" s="156"/>
      <c r="AR378" s="156"/>
      <c r="AS378" s="156"/>
      <c r="AT378" s="156"/>
      <c r="AU378" s="156"/>
      <c r="AV378" s="156"/>
      <c r="AW378" s="156"/>
      <c r="AX378" s="156"/>
      <c r="AY378" s="156"/>
      <c r="AZ378" s="156"/>
      <c r="BA378" s="156"/>
      <c r="BB378" s="156"/>
    </row>
    <row r="379" spans="1:54" ht="12.75">
      <c r="A379" s="156" t="s">
        <v>714</v>
      </c>
      <c r="B379" s="156" t="s">
        <v>290</v>
      </c>
      <c r="C379" s="156" t="s">
        <v>423</v>
      </c>
      <c r="D379" s="156" t="s">
        <v>284</v>
      </c>
      <c r="E379" s="156" t="s">
        <v>120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  <c r="Q379" s="156"/>
      <c r="R379" s="156"/>
      <c r="S379" s="156"/>
      <c r="T379" s="156"/>
      <c r="U379" s="156"/>
      <c r="V379" s="156"/>
      <c r="W379" s="156"/>
      <c r="X379" s="156"/>
      <c r="Y379" s="156"/>
      <c r="Z379" s="156"/>
      <c r="AA379" s="156"/>
      <c r="AB379" s="156"/>
      <c r="AC379" s="156"/>
      <c r="AD379" s="156"/>
      <c r="AE379" s="156"/>
      <c r="AF379" s="156"/>
      <c r="AG379" s="156"/>
      <c r="AH379" s="156"/>
      <c r="AI379" s="156"/>
      <c r="AJ379" s="156"/>
      <c r="AK379" s="156"/>
      <c r="AL379" s="156"/>
      <c r="AM379" s="156"/>
      <c r="AN379" s="156"/>
      <c r="AO379" s="156"/>
      <c r="AP379" s="156"/>
      <c r="AQ379" s="156"/>
      <c r="AR379" s="156"/>
      <c r="AS379" s="156"/>
      <c r="AT379" s="156"/>
      <c r="AU379" s="156"/>
      <c r="AV379" s="156"/>
      <c r="AW379" s="156"/>
      <c r="AX379" s="156"/>
      <c r="AY379" s="156"/>
      <c r="AZ379" s="156"/>
      <c r="BA379" s="156"/>
      <c r="BB379" s="156"/>
    </row>
    <row r="380" spans="1:54" ht="12.75">
      <c r="A380" s="156" t="s">
        <v>156</v>
      </c>
      <c r="B380" s="156" t="s">
        <v>157</v>
      </c>
      <c r="C380" s="156" t="s">
        <v>158</v>
      </c>
      <c r="D380" s="156" t="s">
        <v>284</v>
      </c>
      <c r="E380" s="156" t="s">
        <v>120</v>
      </c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  <c r="Q380" s="156"/>
      <c r="R380" s="156"/>
      <c r="S380" s="156"/>
      <c r="T380" s="156"/>
      <c r="U380" s="156"/>
      <c r="V380" s="156"/>
      <c r="W380" s="156"/>
      <c r="X380" s="156"/>
      <c r="Y380" s="156"/>
      <c r="Z380" s="156"/>
      <c r="AA380" s="156"/>
      <c r="AB380" s="156"/>
      <c r="AC380" s="156"/>
      <c r="AD380" s="156"/>
      <c r="AE380" s="156"/>
      <c r="AF380" s="156"/>
      <c r="AG380" s="156"/>
      <c r="AH380" s="156"/>
      <c r="AI380" s="156"/>
      <c r="AJ380" s="156"/>
      <c r="AK380" s="156"/>
      <c r="AL380" s="156"/>
      <c r="AM380" s="156"/>
      <c r="AN380" s="156"/>
      <c r="AO380" s="156"/>
      <c r="AP380" s="156"/>
      <c r="AQ380" s="156"/>
      <c r="AR380" s="156"/>
      <c r="AS380" s="156"/>
      <c r="AT380" s="156"/>
      <c r="AU380" s="156"/>
      <c r="AV380" s="156"/>
      <c r="AW380" s="156"/>
      <c r="AX380" s="156"/>
      <c r="AY380" s="156"/>
      <c r="AZ380" s="156"/>
      <c r="BA380" s="156"/>
      <c r="BB380" s="156"/>
    </row>
    <row r="381" spans="1:54" ht="12.75">
      <c r="A381" s="156" t="s">
        <v>553</v>
      </c>
      <c r="B381" s="156" t="s">
        <v>554</v>
      </c>
      <c r="C381" s="156" t="s">
        <v>145</v>
      </c>
      <c r="D381" s="156" t="s">
        <v>284</v>
      </c>
      <c r="E381" s="156" t="s">
        <v>120</v>
      </c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  <c r="Q381" s="156"/>
      <c r="R381" s="156"/>
      <c r="S381" s="156"/>
      <c r="T381" s="156"/>
      <c r="U381" s="156"/>
      <c r="V381" s="156"/>
      <c r="W381" s="156"/>
      <c r="X381" s="156"/>
      <c r="Y381" s="156"/>
      <c r="Z381" s="156"/>
      <c r="AA381" s="156"/>
      <c r="AB381" s="156"/>
      <c r="AC381" s="156"/>
      <c r="AD381" s="156"/>
      <c r="AE381" s="156"/>
      <c r="AF381" s="156"/>
      <c r="AG381" s="156"/>
      <c r="AH381" s="156"/>
      <c r="AI381" s="156"/>
      <c r="AJ381" s="156"/>
      <c r="AK381" s="156"/>
      <c r="AL381" s="156"/>
      <c r="AM381" s="156"/>
      <c r="AN381" s="156"/>
      <c r="AO381" s="156"/>
      <c r="AP381" s="156"/>
      <c r="AQ381" s="156"/>
      <c r="AR381" s="156"/>
      <c r="AS381" s="156"/>
      <c r="AT381" s="156"/>
      <c r="AU381" s="156"/>
      <c r="AV381" s="156"/>
      <c r="AW381" s="156"/>
      <c r="AX381" s="156"/>
      <c r="AY381" s="156"/>
      <c r="AZ381" s="156"/>
      <c r="BA381" s="156"/>
      <c r="BB381" s="156"/>
    </row>
    <row r="382" spans="1:54" ht="12.75">
      <c r="A382" s="156" t="s">
        <v>361</v>
      </c>
      <c r="B382" s="156" t="s">
        <v>341</v>
      </c>
      <c r="C382" s="156" t="s">
        <v>153</v>
      </c>
      <c r="D382" s="156" t="s">
        <v>284</v>
      </c>
      <c r="E382" s="156" t="s">
        <v>120</v>
      </c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  <c r="AK382" s="156"/>
      <c r="AL382" s="156"/>
      <c r="AM382" s="156"/>
      <c r="AN382" s="156"/>
      <c r="AO382" s="156"/>
      <c r="AP382" s="156"/>
      <c r="AQ382" s="156"/>
      <c r="AR382" s="156"/>
      <c r="AS382" s="156"/>
      <c r="AT382" s="156"/>
      <c r="AU382" s="156"/>
      <c r="AV382" s="156"/>
      <c r="AW382" s="156"/>
      <c r="AX382" s="156"/>
      <c r="AY382" s="156"/>
      <c r="AZ382" s="156"/>
      <c r="BA382" s="156"/>
      <c r="BB382" s="156"/>
    </row>
    <row r="383" spans="1:54" ht="12.75">
      <c r="A383" s="156" t="s">
        <v>749</v>
      </c>
      <c r="B383" s="156" t="s">
        <v>750</v>
      </c>
      <c r="C383" s="156" t="s">
        <v>751</v>
      </c>
      <c r="D383" s="156" t="s">
        <v>284</v>
      </c>
      <c r="E383" s="156" t="s">
        <v>120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  <c r="Q383" s="156"/>
      <c r="R383" s="156"/>
      <c r="S383" s="156"/>
      <c r="T383" s="156"/>
      <c r="U383" s="156"/>
      <c r="V383" s="156"/>
      <c r="W383" s="156"/>
      <c r="X383" s="156"/>
      <c r="Y383" s="156"/>
      <c r="Z383" s="156"/>
      <c r="AA383" s="156"/>
      <c r="AB383" s="156"/>
      <c r="AC383" s="156"/>
      <c r="AD383" s="156"/>
      <c r="AE383" s="156"/>
      <c r="AF383" s="156"/>
      <c r="AG383" s="156"/>
      <c r="AH383" s="156"/>
      <c r="AI383" s="156"/>
      <c r="AJ383" s="156"/>
      <c r="AK383" s="156"/>
      <c r="AL383" s="156"/>
      <c r="AM383" s="156"/>
      <c r="AN383" s="156"/>
      <c r="AO383" s="156"/>
      <c r="AP383" s="156"/>
      <c r="AQ383" s="156"/>
      <c r="AR383" s="156"/>
      <c r="AS383" s="156"/>
      <c r="AT383" s="156"/>
      <c r="AU383" s="156"/>
      <c r="AV383" s="156"/>
      <c r="AW383" s="156"/>
      <c r="AX383" s="156"/>
      <c r="AY383" s="156"/>
      <c r="AZ383" s="156"/>
      <c r="BA383" s="156"/>
      <c r="BB383" s="156"/>
    </row>
    <row r="384" spans="1:54" ht="12.75">
      <c r="A384" s="156" t="s">
        <v>513</v>
      </c>
      <c r="B384" s="156" t="s">
        <v>514</v>
      </c>
      <c r="C384" s="156" t="s">
        <v>332</v>
      </c>
      <c r="D384" s="156" t="s">
        <v>284</v>
      </c>
      <c r="E384" s="156" t="s">
        <v>120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  <c r="Q384" s="156"/>
      <c r="R384" s="156"/>
      <c r="S384" s="156"/>
      <c r="T384" s="156"/>
      <c r="U384" s="156"/>
      <c r="V384" s="156"/>
      <c r="W384" s="156"/>
      <c r="X384" s="156"/>
      <c r="Y384" s="156"/>
      <c r="Z384" s="156"/>
      <c r="AA384" s="156"/>
      <c r="AB384" s="156"/>
      <c r="AC384" s="156"/>
      <c r="AD384" s="156"/>
      <c r="AE384" s="156"/>
      <c r="AF384" s="156"/>
      <c r="AG384" s="156"/>
      <c r="AH384" s="156"/>
      <c r="AI384" s="156"/>
      <c r="AJ384" s="156"/>
      <c r="AK384" s="156"/>
      <c r="AL384" s="156"/>
      <c r="AM384" s="156"/>
      <c r="AN384" s="156"/>
      <c r="AO384" s="156"/>
      <c r="AP384" s="156"/>
      <c r="AQ384" s="156"/>
      <c r="AR384" s="156"/>
      <c r="AS384" s="156"/>
      <c r="AT384" s="156"/>
      <c r="AU384" s="156"/>
      <c r="AV384" s="156"/>
      <c r="AW384" s="156"/>
      <c r="AX384" s="156"/>
      <c r="AY384" s="156"/>
      <c r="AZ384" s="156"/>
      <c r="BA384" s="156"/>
      <c r="BB384" s="156"/>
    </row>
    <row r="385" spans="1:54" ht="12.75">
      <c r="A385" s="156" t="s">
        <v>253</v>
      </c>
      <c r="B385" s="156" t="s">
        <v>254</v>
      </c>
      <c r="C385" s="156" t="s">
        <v>752</v>
      </c>
      <c r="D385" s="156" t="s">
        <v>284</v>
      </c>
      <c r="E385" s="156" t="s">
        <v>120</v>
      </c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  <c r="Q385" s="156"/>
      <c r="R385" s="156"/>
      <c r="S385" s="156"/>
      <c r="T385" s="156"/>
      <c r="U385" s="156"/>
      <c r="V385" s="156"/>
      <c r="W385" s="156"/>
      <c r="X385" s="156"/>
      <c r="Y385" s="156"/>
      <c r="Z385" s="156"/>
      <c r="AA385" s="156"/>
      <c r="AB385" s="156"/>
      <c r="AC385" s="156"/>
      <c r="AD385" s="156"/>
      <c r="AE385" s="156"/>
      <c r="AF385" s="156"/>
      <c r="AG385" s="156"/>
      <c r="AH385" s="156"/>
      <c r="AI385" s="156"/>
      <c r="AJ385" s="156"/>
      <c r="AK385" s="156"/>
      <c r="AL385" s="156"/>
      <c r="AM385" s="156"/>
      <c r="AN385" s="156"/>
      <c r="AO385" s="156"/>
      <c r="AP385" s="156"/>
      <c r="AQ385" s="156"/>
      <c r="AR385" s="156"/>
      <c r="AS385" s="156"/>
      <c r="AT385" s="156"/>
      <c r="AU385" s="156"/>
      <c r="AV385" s="156"/>
      <c r="AW385" s="156"/>
      <c r="AX385" s="156"/>
      <c r="AY385" s="156"/>
      <c r="AZ385" s="156"/>
      <c r="BA385" s="156"/>
      <c r="BB385" s="156"/>
    </row>
    <row r="386" spans="1:54" ht="12.75">
      <c r="A386" s="156" t="s">
        <v>560</v>
      </c>
      <c r="B386" s="156" t="s">
        <v>561</v>
      </c>
      <c r="C386" s="156" t="s">
        <v>153</v>
      </c>
      <c r="D386" s="156" t="s">
        <v>284</v>
      </c>
      <c r="E386" s="156" t="s">
        <v>120</v>
      </c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  <c r="Q386" s="156"/>
      <c r="R386" s="156"/>
      <c r="S386" s="156"/>
      <c r="T386" s="156"/>
      <c r="U386" s="156"/>
      <c r="V386" s="156"/>
      <c r="W386" s="156"/>
      <c r="X386" s="156"/>
      <c r="Y386" s="156"/>
      <c r="Z386" s="156"/>
      <c r="AA386" s="156"/>
      <c r="AB386" s="156"/>
      <c r="AC386" s="156"/>
      <c r="AD386" s="156"/>
      <c r="AE386" s="156"/>
      <c r="AF386" s="156"/>
      <c r="AG386" s="156"/>
      <c r="AH386" s="156"/>
      <c r="AI386" s="156"/>
      <c r="AJ386" s="156"/>
      <c r="AK386" s="156"/>
      <c r="AL386" s="156"/>
      <c r="AM386" s="156"/>
      <c r="AN386" s="156"/>
      <c r="AO386" s="156"/>
      <c r="AP386" s="156"/>
      <c r="AQ386" s="156"/>
      <c r="AR386" s="156"/>
      <c r="AS386" s="156"/>
      <c r="AT386" s="156"/>
      <c r="AU386" s="156"/>
      <c r="AV386" s="156"/>
      <c r="AW386" s="156"/>
      <c r="AX386" s="156"/>
      <c r="AY386" s="156"/>
      <c r="AZ386" s="156"/>
      <c r="BA386" s="156"/>
      <c r="BB386" s="156"/>
    </row>
    <row r="387" spans="1:54" ht="12.75">
      <c r="A387" s="156" t="s">
        <v>724</v>
      </c>
      <c r="B387" s="156" t="s">
        <v>725</v>
      </c>
      <c r="C387" s="156" t="s">
        <v>155</v>
      </c>
      <c r="D387" s="156" t="s">
        <v>284</v>
      </c>
      <c r="E387" s="156" t="s">
        <v>120</v>
      </c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  <c r="Q387" s="156"/>
      <c r="R387" s="156"/>
      <c r="S387" s="156"/>
      <c r="T387" s="156"/>
      <c r="U387" s="156"/>
      <c r="V387" s="156"/>
      <c r="W387" s="156"/>
      <c r="X387" s="156"/>
      <c r="Y387" s="156"/>
      <c r="Z387" s="156"/>
      <c r="AA387" s="156"/>
      <c r="AB387" s="156"/>
      <c r="AC387" s="156"/>
      <c r="AD387" s="156"/>
      <c r="AE387" s="156"/>
      <c r="AF387" s="156"/>
      <c r="AG387" s="156"/>
      <c r="AH387" s="156"/>
      <c r="AI387" s="156"/>
      <c r="AJ387" s="156"/>
      <c r="AK387" s="156"/>
      <c r="AL387" s="156"/>
      <c r="AM387" s="156"/>
      <c r="AN387" s="156"/>
      <c r="AO387" s="156"/>
      <c r="AP387" s="156"/>
      <c r="AQ387" s="156"/>
      <c r="AR387" s="156"/>
      <c r="AS387" s="156"/>
      <c r="AT387" s="156"/>
      <c r="AU387" s="156"/>
      <c r="AV387" s="156"/>
      <c r="AW387" s="156"/>
      <c r="AX387" s="156"/>
      <c r="AY387" s="156"/>
      <c r="AZ387" s="156"/>
      <c r="BA387" s="156"/>
      <c r="BB387" s="156"/>
    </row>
    <row r="388" spans="1:54" ht="12.75">
      <c r="A388" s="156" t="s">
        <v>515</v>
      </c>
      <c r="B388" s="156" t="s">
        <v>516</v>
      </c>
      <c r="C388" s="156" t="s">
        <v>152</v>
      </c>
      <c r="D388" s="156" t="s">
        <v>284</v>
      </c>
      <c r="E388" s="156" t="s">
        <v>120</v>
      </c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6"/>
      <c r="AF388" s="156"/>
      <c r="AG388" s="156"/>
      <c r="AH388" s="156"/>
      <c r="AI388" s="156"/>
      <c r="AJ388" s="156"/>
      <c r="AK388" s="156"/>
      <c r="AL388" s="156"/>
      <c r="AM388" s="156"/>
      <c r="AN388" s="156"/>
      <c r="AO388" s="156"/>
      <c r="AP388" s="156"/>
      <c r="AQ388" s="156"/>
      <c r="AR388" s="156"/>
      <c r="AS388" s="156"/>
      <c r="AT388" s="156"/>
      <c r="AU388" s="156"/>
      <c r="AV388" s="156"/>
      <c r="AW388" s="156"/>
      <c r="AX388" s="156"/>
      <c r="AY388" s="156"/>
      <c r="AZ388" s="156"/>
      <c r="BA388" s="156"/>
      <c r="BB388" s="156"/>
    </row>
    <row r="389" spans="1:54" ht="12.75">
      <c r="A389" s="156" t="s">
        <v>336</v>
      </c>
      <c r="B389" s="156" t="s">
        <v>337</v>
      </c>
      <c r="C389" s="156" t="s">
        <v>153</v>
      </c>
      <c r="D389" s="156" t="s">
        <v>284</v>
      </c>
      <c r="E389" s="156" t="s">
        <v>120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  <c r="Q389" s="156"/>
      <c r="R389" s="156"/>
      <c r="S389" s="156"/>
      <c r="T389" s="156"/>
      <c r="U389" s="156"/>
      <c r="V389" s="156"/>
      <c r="W389" s="156"/>
      <c r="X389" s="156"/>
      <c r="Y389" s="156"/>
      <c r="Z389" s="156"/>
      <c r="AA389" s="156"/>
      <c r="AB389" s="156"/>
      <c r="AC389" s="156"/>
      <c r="AD389" s="156"/>
      <c r="AE389" s="156"/>
      <c r="AF389" s="156"/>
      <c r="AG389" s="156"/>
      <c r="AH389" s="156"/>
      <c r="AI389" s="156"/>
      <c r="AJ389" s="156"/>
      <c r="AK389" s="156"/>
      <c r="AL389" s="156"/>
      <c r="AM389" s="156"/>
      <c r="AN389" s="156"/>
      <c r="AO389" s="156"/>
      <c r="AP389" s="156"/>
      <c r="AQ389" s="156"/>
      <c r="AR389" s="156"/>
      <c r="AS389" s="156"/>
      <c r="AT389" s="156"/>
      <c r="AU389" s="156"/>
      <c r="AV389" s="156"/>
      <c r="AW389" s="156"/>
      <c r="AX389" s="156"/>
      <c r="AY389" s="156"/>
      <c r="AZ389" s="156"/>
      <c r="BA389" s="156"/>
      <c r="BB389" s="156"/>
    </row>
    <row r="390" spans="1:54" ht="12.75">
      <c r="A390" s="156" t="s">
        <v>339</v>
      </c>
      <c r="B390" s="156" t="s">
        <v>340</v>
      </c>
      <c r="C390" s="156" t="s">
        <v>335</v>
      </c>
      <c r="D390" s="156" t="s">
        <v>284</v>
      </c>
      <c r="E390" s="156" t="s">
        <v>120</v>
      </c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  <c r="Z390" s="156"/>
      <c r="AA390" s="156"/>
      <c r="AB390" s="156"/>
      <c r="AC390" s="156"/>
      <c r="AD390" s="156"/>
      <c r="AE390" s="156"/>
      <c r="AF390" s="156"/>
      <c r="AG390" s="156"/>
      <c r="AH390" s="156"/>
      <c r="AI390" s="156"/>
      <c r="AJ390" s="156"/>
      <c r="AK390" s="156"/>
      <c r="AL390" s="156"/>
      <c r="AM390" s="156"/>
      <c r="AN390" s="156"/>
      <c r="AO390" s="156"/>
      <c r="AP390" s="156"/>
      <c r="AQ390" s="156"/>
      <c r="AR390" s="156"/>
      <c r="AS390" s="156"/>
      <c r="AT390" s="156"/>
      <c r="AU390" s="156"/>
      <c r="AV390" s="156"/>
      <c r="AW390" s="156"/>
      <c r="AX390" s="156"/>
      <c r="AY390" s="156"/>
      <c r="AZ390" s="156"/>
      <c r="BA390" s="156"/>
      <c r="BB390" s="156"/>
    </row>
    <row r="391" spans="1:54" ht="12.75">
      <c r="A391" s="156" t="s">
        <v>753</v>
      </c>
      <c r="B391" s="156" t="s">
        <v>290</v>
      </c>
      <c r="C391" s="156" t="s">
        <v>329</v>
      </c>
      <c r="D391" s="156" t="s">
        <v>284</v>
      </c>
      <c r="E391" s="156" t="s">
        <v>120</v>
      </c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  <c r="Q391" s="156"/>
      <c r="R391" s="156"/>
      <c r="S391" s="156"/>
      <c r="T391" s="156"/>
      <c r="U391" s="156"/>
      <c r="V391" s="156"/>
      <c r="W391" s="156"/>
      <c r="X391" s="156"/>
      <c r="Y391" s="156"/>
      <c r="Z391" s="156"/>
      <c r="AA391" s="156"/>
      <c r="AB391" s="156"/>
      <c r="AC391" s="156"/>
      <c r="AD391" s="156"/>
      <c r="AE391" s="156"/>
      <c r="AF391" s="156"/>
      <c r="AG391" s="156"/>
      <c r="AH391" s="156"/>
      <c r="AI391" s="156"/>
      <c r="AJ391" s="156"/>
      <c r="AK391" s="156"/>
      <c r="AL391" s="156"/>
      <c r="AM391" s="156"/>
      <c r="AN391" s="156"/>
      <c r="AO391" s="156"/>
      <c r="AP391" s="156"/>
      <c r="AQ391" s="156"/>
      <c r="AR391" s="156"/>
      <c r="AS391" s="156"/>
      <c r="AT391" s="156"/>
      <c r="AU391" s="156"/>
      <c r="AV391" s="156"/>
      <c r="AW391" s="156"/>
      <c r="AX391" s="156"/>
      <c r="AY391" s="156"/>
      <c r="AZ391" s="156"/>
      <c r="BA391" s="156"/>
      <c r="BB391" s="156"/>
    </row>
    <row r="392" spans="1:54" ht="12.75">
      <c r="A392" s="156" t="s">
        <v>754</v>
      </c>
      <c r="B392" s="156" t="s">
        <v>364</v>
      </c>
      <c r="C392" s="156" t="s">
        <v>365</v>
      </c>
      <c r="D392" s="156" t="s">
        <v>284</v>
      </c>
      <c r="E392" s="156" t="s">
        <v>120</v>
      </c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  <c r="Q392" s="156"/>
      <c r="R392" s="156"/>
      <c r="S392" s="156"/>
      <c r="T392" s="156"/>
      <c r="U392" s="156"/>
      <c r="V392" s="156"/>
      <c r="W392" s="156"/>
      <c r="X392" s="156"/>
      <c r="Y392" s="156"/>
      <c r="Z392" s="156"/>
      <c r="AA392" s="156"/>
      <c r="AB392" s="156"/>
      <c r="AC392" s="156"/>
      <c r="AD392" s="156"/>
      <c r="AE392" s="156"/>
      <c r="AF392" s="156"/>
      <c r="AG392" s="156"/>
      <c r="AH392" s="156"/>
      <c r="AI392" s="156"/>
      <c r="AJ392" s="156"/>
      <c r="AK392" s="156"/>
      <c r="AL392" s="156"/>
      <c r="AM392" s="156"/>
      <c r="AN392" s="156"/>
      <c r="AO392" s="156"/>
      <c r="AP392" s="156"/>
      <c r="AQ392" s="156"/>
      <c r="AR392" s="156"/>
      <c r="AS392" s="156"/>
      <c r="AT392" s="156"/>
      <c r="AU392" s="156"/>
      <c r="AV392" s="156"/>
      <c r="AW392" s="156"/>
      <c r="AX392" s="156"/>
      <c r="AY392" s="156"/>
      <c r="AZ392" s="156"/>
      <c r="BA392" s="156"/>
      <c r="BB392" s="156"/>
    </row>
    <row r="393" spans="1:54" ht="12.75">
      <c r="A393" s="156" t="s">
        <v>755</v>
      </c>
      <c r="B393" s="156" t="s">
        <v>364</v>
      </c>
      <c r="C393" s="156" t="s">
        <v>756</v>
      </c>
      <c r="D393" s="156" t="s">
        <v>284</v>
      </c>
      <c r="E393" s="156" t="s">
        <v>120</v>
      </c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  <c r="Q393" s="156"/>
      <c r="R393" s="156"/>
      <c r="S393" s="156"/>
      <c r="T393" s="156"/>
      <c r="U393" s="156"/>
      <c r="V393" s="156"/>
      <c r="W393" s="156"/>
      <c r="X393" s="156"/>
      <c r="Y393" s="156"/>
      <c r="Z393" s="156"/>
      <c r="AA393" s="156"/>
      <c r="AB393" s="156"/>
      <c r="AC393" s="156"/>
      <c r="AD393" s="156"/>
      <c r="AE393" s="156"/>
      <c r="AF393" s="156"/>
      <c r="AG393" s="156"/>
      <c r="AH393" s="156"/>
      <c r="AI393" s="156"/>
      <c r="AJ393" s="156"/>
      <c r="AK393" s="156"/>
      <c r="AL393" s="156"/>
      <c r="AM393" s="156"/>
      <c r="AN393" s="156"/>
      <c r="AO393" s="156"/>
      <c r="AP393" s="156"/>
      <c r="AQ393" s="156"/>
      <c r="AR393" s="156"/>
      <c r="AS393" s="156"/>
      <c r="AT393" s="156"/>
      <c r="AU393" s="156"/>
      <c r="AV393" s="156"/>
      <c r="AW393" s="156"/>
      <c r="AX393" s="156"/>
      <c r="AY393" s="156"/>
      <c r="AZ393" s="156"/>
      <c r="BA393" s="156"/>
      <c r="BB393" s="156"/>
    </row>
    <row r="394" spans="1:54" ht="12.75">
      <c r="A394" s="156" t="s">
        <v>738</v>
      </c>
      <c r="B394" s="156" t="s">
        <v>739</v>
      </c>
      <c r="C394" s="156" t="s">
        <v>332</v>
      </c>
      <c r="D394" s="156" t="s">
        <v>289</v>
      </c>
      <c r="E394" s="156" t="s">
        <v>120</v>
      </c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  <c r="Q394" s="156"/>
      <c r="R394" s="156"/>
      <c r="S394" s="156"/>
      <c r="T394" s="156"/>
      <c r="U394" s="156"/>
      <c r="V394" s="156"/>
      <c r="W394" s="156"/>
      <c r="X394" s="156"/>
      <c r="Y394" s="156"/>
      <c r="Z394" s="156"/>
      <c r="AA394" s="156"/>
      <c r="AB394" s="156"/>
      <c r="AC394" s="156"/>
      <c r="AD394" s="156"/>
      <c r="AE394" s="156"/>
      <c r="AF394" s="156"/>
      <c r="AG394" s="156"/>
      <c r="AH394" s="156"/>
      <c r="AI394" s="156"/>
      <c r="AJ394" s="156"/>
      <c r="AK394" s="156"/>
      <c r="AL394" s="156"/>
      <c r="AM394" s="156"/>
      <c r="AN394" s="156"/>
      <c r="AO394" s="156"/>
      <c r="AP394" s="156"/>
      <c r="AQ394" s="156"/>
      <c r="AR394" s="156"/>
      <c r="AS394" s="156"/>
      <c r="AT394" s="156"/>
      <c r="AU394" s="156"/>
      <c r="AV394" s="156"/>
      <c r="AW394" s="156"/>
      <c r="AX394" s="156"/>
      <c r="AY394" s="156"/>
      <c r="AZ394" s="156"/>
      <c r="BA394" s="156"/>
      <c r="BB394" s="156"/>
    </row>
    <row r="395" spans="1:54" ht="12.75">
      <c r="A395" s="156" t="s">
        <v>757</v>
      </c>
      <c r="B395" s="156" t="s">
        <v>741</v>
      </c>
      <c r="C395" s="156" t="s">
        <v>332</v>
      </c>
      <c r="D395" s="156" t="s">
        <v>289</v>
      </c>
      <c r="E395" s="156" t="s">
        <v>120</v>
      </c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  <c r="Q395" s="156"/>
      <c r="R395" s="156"/>
      <c r="S395" s="156"/>
      <c r="T395" s="156"/>
      <c r="U395" s="156"/>
      <c r="V395" s="156"/>
      <c r="W395" s="156"/>
      <c r="X395" s="156"/>
      <c r="Y395" s="156"/>
      <c r="Z395" s="156"/>
      <c r="AA395" s="156"/>
      <c r="AB395" s="156"/>
      <c r="AC395" s="156"/>
      <c r="AD395" s="156"/>
      <c r="AE395" s="156"/>
      <c r="AF395" s="156"/>
      <c r="AG395" s="156"/>
      <c r="AH395" s="156"/>
      <c r="AI395" s="156"/>
      <c r="AJ395" s="156"/>
      <c r="AK395" s="156"/>
      <c r="AL395" s="156"/>
      <c r="AM395" s="156"/>
      <c r="AN395" s="156"/>
      <c r="AO395" s="156"/>
      <c r="AP395" s="156"/>
      <c r="AQ395" s="156"/>
      <c r="AR395" s="156"/>
      <c r="AS395" s="156"/>
      <c r="AT395" s="156"/>
      <c r="AU395" s="156"/>
      <c r="AV395" s="156"/>
      <c r="AW395" s="156"/>
      <c r="AX395" s="156"/>
      <c r="AY395" s="156"/>
      <c r="AZ395" s="156"/>
      <c r="BA395" s="156"/>
      <c r="BB395" s="156"/>
    </row>
    <row r="396" spans="1:54" ht="12.75">
      <c r="A396" s="156" t="s">
        <v>740</v>
      </c>
      <c r="B396" s="156" t="s">
        <v>741</v>
      </c>
      <c r="C396" s="156" t="s">
        <v>338</v>
      </c>
      <c r="D396" s="156" t="s">
        <v>289</v>
      </c>
      <c r="E396" s="156" t="s">
        <v>120</v>
      </c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  <c r="Q396" s="156"/>
      <c r="R396" s="156"/>
      <c r="S396" s="156"/>
      <c r="T396" s="156"/>
      <c r="U396" s="156"/>
      <c r="V396" s="156"/>
      <c r="W396" s="156"/>
      <c r="X396" s="156"/>
      <c r="Y396" s="156"/>
      <c r="Z396" s="156"/>
      <c r="AA396" s="156"/>
      <c r="AB396" s="156"/>
      <c r="AC396" s="156"/>
      <c r="AD396" s="156"/>
      <c r="AE396" s="156"/>
      <c r="AF396" s="156"/>
      <c r="AG396" s="156"/>
      <c r="AH396" s="156"/>
      <c r="AI396" s="156"/>
      <c r="AJ396" s="156"/>
      <c r="AK396" s="156"/>
      <c r="AL396" s="156"/>
      <c r="AM396" s="156"/>
      <c r="AN396" s="156"/>
      <c r="AO396" s="156"/>
      <c r="AP396" s="156"/>
      <c r="AQ396" s="156"/>
      <c r="AR396" s="156"/>
      <c r="AS396" s="156"/>
      <c r="AT396" s="156"/>
      <c r="AU396" s="156"/>
      <c r="AV396" s="156"/>
      <c r="AW396" s="156"/>
      <c r="AX396" s="156"/>
      <c r="AY396" s="156"/>
      <c r="AZ396" s="156"/>
      <c r="BA396" s="156"/>
      <c r="BB396" s="156"/>
    </row>
    <row r="397" spans="1:54" ht="12.75">
      <c r="A397" s="156" t="s">
        <v>743</v>
      </c>
      <c r="B397" s="156" t="s">
        <v>741</v>
      </c>
      <c r="C397" s="156" t="s">
        <v>744</v>
      </c>
      <c r="D397" s="156" t="s">
        <v>289</v>
      </c>
      <c r="E397" s="156" t="s">
        <v>120</v>
      </c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  <c r="Q397" s="156"/>
      <c r="R397" s="156"/>
      <c r="S397" s="156"/>
      <c r="T397" s="156"/>
      <c r="U397" s="156"/>
      <c r="V397" s="156"/>
      <c r="W397" s="156"/>
      <c r="X397" s="156"/>
      <c r="Y397" s="156"/>
      <c r="Z397" s="156"/>
      <c r="AA397" s="156"/>
      <c r="AB397" s="156"/>
      <c r="AC397" s="156"/>
      <c r="AD397" s="156"/>
      <c r="AE397" s="156"/>
      <c r="AF397" s="156"/>
      <c r="AG397" s="156"/>
      <c r="AH397" s="156"/>
      <c r="AI397" s="156"/>
      <c r="AJ397" s="156"/>
      <c r="AK397" s="156"/>
      <c r="AL397" s="156"/>
      <c r="AM397" s="156"/>
      <c r="AN397" s="156"/>
      <c r="AO397" s="156"/>
      <c r="AP397" s="156"/>
      <c r="AQ397" s="156"/>
      <c r="AR397" s="156"/>
      <c r="AS397" s="156"/>
      <c r="AT397" s="156"/>
      <c r="AU397" s="156"/>
      <c r="AV397" s="156"/>
      <c r="AW397" s="156"/>
      <c r="AX397" s="156"/>
      <c r="AY397" s="156"/>
      <c r="AZ397" s="156"/>
      <c r="BA397" s="156"/>
      <c r="BB397" s="156"/>
    </row>
    <row r="398" spans="1:54" ht="12.75">
      <c r="A398" s="156" t="s">
        <v>745</v>
      </c>
      <c r="B398" s="156" t="s">
        <v>741</v>
      </c>
      <c r="C398" s="156" t="s">
        <v>746</v>
      </c>
      <c r="D398" s="156" t="s">
        <v>289</v>
      </c>
      <c r="E398" s="156" t="s">
        <v>120</v>
      </c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  <c r="Q398" s="156"/>
      <c r="R398" s="156"/>
      <c r="S398" s="156"/>
      <c r="T398" s="156"/>
      <c r="U398" s="156"/>
      <c r="V398" s="156"/>
      <c r="W398" s="156"/>
      <c r="X398" s="156"/>
      <c r="Y398" s="156"/>
      <c r="Z398" s="156"/>
      <c r="AA398" s="156"/>
      <c r="AB398" s="156"/>
      <c r="AC398" s="156"/>
      <c r="AD398" s="156"/>
      <c r="AE398" s="156"/>
      <c r="AF398" s="156"/>
      <c r="AG398" s="156"/>
      <c r="AH398" s="156"/>
      <c r="AI398" s="156"/>
      <c r="AJ398" s="156"/>
      <c r="AK398" s="156"/>
      <c r="AL398" s="156"/>
      <c r="AM398" s="156"/>
      <c r="AN398" s="156"/>
      <c r="AO398" s="156"/>
      <c r="AP398" s="156"/>
      <c r="AQ398" s="156"/>
      <c r="AR398" s="156"/>
      <c r="AS398" s="156"/>
      <c r="AT398" s="156"/>
      <c r="AU398" s="156"/>
      <c r="AV398" s="156"/>
      <c r="AW398" s="156"/>
      <c r="AX398" s="156"/>
      <c r="AY398" s="156"/>
      <c r="AZ398" s="156"/>
      <c r="BA398" s="156"/>
      <c r="BB398" s="156"/>
    </row>
    <row r="399" spans="1:54" ht="12.75">
      <c r="A399" s="156" t="s">
        <v>747</v>
      </c>
      <c r="B399" s="156" t="s">
        <v>349</v>
      </c>
      <c r="C399" s="156" t="s">
        <v>332</v>
      </c>
      <c r="D399" s="156" t="s">
        <v>289</v>
      </c>
      <c r="E399" s="156" t="s">
        <v>120</v>
      </c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  <c r="Q399" s="156"/>
      <c r="R399" s="156"/>
      <c r="S399" s="156"/>
      <c r="T399" s="156"/>
      <c r="U399" s="156"/>
      <c r="V399" s="156"/>
      <c r="W399" s="156"/>
      <c r="X399" s="156"/>
      <c r="Y399" s="156"/>
      <c r="Z399" s="156"/>
      <c r="AA399" s="156"/>
      <c r="AB399" s="156"/>
      <c r="AC399" s="156"/>
      <c r="AD399" s="156"/>
      <c r="AE399" s="156"/>
      <c r="AF399" s="156"/>
      <c r="AG399" s="156"/>
      <c r="AH399" s="156"/>
      <c r="AI399" s="156"/>
      <c r="AJ399" s="156"/>
      <c r="AK399" s="156"/>
      <c r="AL399" s="156"/>
      <c r="AM399" s="156"/>
      <c r="AN399" s="156"/>
      <c r="AO399" s="156"/>
      <c r="AP399" s="156"/>
      <c r="AQ399" s="156"/>
      <c r="AR399" s="156"/>
      <c r="AS399" s="156"/>
      <c r="AT399" s="156"/>
      <c r="AU399" s="156"/>
      <c r="AV399" s="156"/>
      <c r="AW399" s="156"/>
      <c r="AX399" s="156"/>
      <c r="AY399" s="156"/>
      <c r="AZ399" s="156"/>
      <c r="BA399" s="156"/>
      <c r="BB399" s="156"/>
    </row>
    <row r="400" spans="1:54" ht="12.75">
      <c r="A400" s="156" t="s">
        <v>359</v>
      </c>
      <c r="B400" s="156" t="s">
        <v>360</v>
      </c>
      <c r="C400" s="156" t="s">
        <v>203</v>
      </c>
      <c r="D400" s="156" t="s">
        <v>289</v>
      </c>
      <c r="E400" s="156" t="s">
        <v>120</v>
      </c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  <c r="Q400" s="156"/>
      <c r="R400" s="156"/>
      <c r="S400" s="156"/>
      <c r="T400" s="156"/>
      <c r="U400" s="156"/>
      <c r="V400" s="156"/>
      <c r="W400" s="156"/>
      <c r="X400" s="156"/>
      <c r="Y400" s="156"/>
      <c r="Z400" s="156"/>
      <c r="AA400" s="156"/>
      <c r="AB400" s="156"/>
      <c r="AC400" s="156"/>
      <c r="AD400" s="156"/>
      <c r="AE400" s="156"/>
      <c r="AF400" s="156"/>
      <c r="AG400" s="156"/>
      <c r="AH400" s="156"/>
      <c r="AI400" s="156"/>
      <c r="AJ400" s="156"/>
      <c r="AK400" s="156"/>
      <c r="AL400" s="156"/>
      <c r="AM400" s="156"/>
      <c r="AN400" s="156"/>
      <c r="AO400" s="156"/>
      <c r="AP400" s="156"/>
      <c r="AQ400" s="156"/>
      <c r="AR400" s="156"/>
      <c r="AS400" s="156"/>
      <c r="AT400" s="156"/>
      <c r="AU400" s="156"/>
      <c r="AV400" s="156"/>
      <c r="AW400" s="156"/>
      <c r="AX400" s="156"/>
      <c r="AY400" s="156"/>
      <c r="AZ400" s="156"/>
      <c r="BA400" s="156"/>
      <c r="BB400" s="156"/>
    </row>
    <row r="401" spans="1:54" ht="12.75">
      <c r="A401" s="156" t="s">
        <v>330</v>
      </c>
      <c r="B401" s="156" t="s">
        <v>331</v>
      </c>
      <c r="C401" s="156" t="s">
        <v>338</v>
      </c>
      <c r="D401" s="156" t="s">
        <v>289</v>
      </c>
      <c r="E401" s="156" t="s">
        <v>120</v>
      </c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  <c r="Q401" s="156"/>
      <c r="R401" s="156"/>
      <c r="S401" s="156"/>
      <c r="T401" s="156"/>
      <c r="U401" s="156"/>
      <c r="V401" s="156"/>
      <c r="W401" s="156"/>
      <c r="X401" s="156"/>
      <c r="Y401" s="156"/>
      <c r="Z401" s="156"/>
      <c r="AA401" s="156"/>
      <c r="AB401" s="156"/>
      <c r="AC401" s="156"/>
      <c r="AD401" s="156"/>
      <c r="AE401" s="156"/>
      <c r="AF401" s="156"/>
      <c r="AG401" s="156"/>
      <c r="AH401" s="156"/>
      <c r="AI401" s="156"/>
      <c r="AJ401" s="156"/>
      <c r="AK401" s="156"/>
      <c r="AL401" s="156"/>
      <c r="AM401" s="156"/>
      <c r="AN401" s="156"/>
      <c r="AO401" s="156"/>
      <c r="AP401" s="156"/>
      <c r="AQ401" s="156"/>
      <c r="AR401" s="156"/>
      <c r="AS401" s="156"/>
      <c r="AT401" s="156"/>
      <c r="AU401" s="156"/>
      <c r="AV401" s="156"/>
      <c r="AW401" s="156"/>
      <c r="AX401" s="156"/>
      <c r="AY401" s="156"/>
      <c r="AZ401" s="156"/>
      <c r="BA401" s="156"/>
      <c r="BB401" s="156"/>
    </row>
    <row r="402" spans="1:54" ht="12.75">
      <c r="A402" s="156" t="s">
        <v>749</v>
      </c>
      <c r="B402" s="156" t="s">
        <v>750</v>
      </c>
      <c r="C402" s="156" t="s">
        <v>751</v>
      </c>
      <c r="D402" s="156" t="s">
        <v>289</v>
      </c>
      <c r="E402" s="156" t="s">
        <v>120</v>
      </c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  <c r="Q402" s="156"/>
      <c r="R402" s="156"/>
      <c r="S402" s="156"/>
      <c r="T402" s="156"/>
      <c r="U402" s="156"/>
      <c r="V402" s="156"/>
      <c r="W402" s="156"/>
      <c r="X402" s="156"/>
      <c r="Y402" s="156"/>
      <c r="Z402" s="156"/>
      <c r="AA402" s="156"/>
      <c r="AB402" s="156"/>
      <c r="AC402" s="156"/>
      <c r="AD402" s="156"/>
      <c r="AE402" s="156"/>
      <c r="AF402" s="156"/>
      <c r="AG402" s="156"/>
      <c r="AH402" s="156"/>
      <c r="AI402" s="156"/>
      <c r="AJ402" s="156"/>
      <c r="AK402" s="156"/>
      <c r="AL402" s="156"/>
      <c r="AM402" s="156"/>
      <c r="AN402" s="156"/>
      <c r="AO402" s="156"/>
      <c r="AP402" s="156"/>
      <c r="AQ402" s="156"/>
      <c r="AR402" s="156"/>
      <c r="AS402" s="156"/>
      <c r="AT402" s="156"/>
      <c r="AU402" s="156"/>
      <c r="AV402" s="156"/>
      <c r="AW402" s="156"/>
      <c r="AX402" s="156"/>
      <c r="AY402" s="156"/>
      <c r="AZ402" s="156"/>
      <c r="BA402" s="156"/>
      <c r="BB402" s="156"/>
    </row>
    <row r="403" spans="1:54" ht="12.75">
      <c r="A403" s="156" t="s">
        <v>253</v>
      </c>
      <c r="B403" s="156" t="s">
        <v>254</v>
      </c>
      <c r="C403" s="156" t="s">
        <v>752</v>
      </c>
      <c r="D403" s="156" t="s">
        <v>289</v>
      </c>
      <c r="E403" s="156" t="s">
        <v>120</v>
      </c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  <c r="Q403" s="156"/>
      <c r="R403" s="156"/>
      <c r="S403" s="156"/>
      <c r="T403" s="156"/>
      <c r="U403" s="156"/>
      <c r="V403" s="156"/>
      <c r="W403" s="156"/>
      <c r="X403" s="156"/>
      <c r="Y403" s="156"/>
      <c r="Z403" s="156"/>
      <c r="AA403" s="156"/>
      <c r="AB403" s="156"/>
      <c r="AC403" s="156"/>
      <c r="AD403" s="156"/>
      <c r="AE403" s="156"/>
      <c r="AF403" s="156"/>
      <c r="AG403" s="156"/>
      <c r="AH403" s="156"/>
      <c r="AI403" s="156"/>
      <c r="AJ403" s="156"/>
      <c r="AK403" s="156"/>
      <c r="AL403" s="156"/>
      <c r="AM403" s="156"/>
      <c r="AN403" s="156"/>
      <c r="AO403" s="156"/>
      <c r="AP403" s="156"/>
      <c r="AQ403" s="156"/>
      <c r="AR403" s="156"/>
      <c r="AS403" s="156"/>
      <c r="AT403" s="156"/>
      <c r="AU403" s="156"/>
      <c r="AV403" s="156"/>
      <c r="AW403" s="156"/>
      <c r="AX403" s="156"/>
      <c r="AY403" s="156"/>
      <c r="AZ403" s="156"/>
      <c r="BA403" s="156"/>
      <c r="BB403" s="156"/>
    </row>
    <row r="404" spans="1:54" ht="12.75">
      <c r="A404" s="156" t="s">
        <v>515</v>
      </c>
      <c r="B404" s="156" t="s">
        <v>516</v>
      </c>
      <c r="C404" s="156" t="s">
        <v>152</v>
      </c>
      <c r="D404" s="156" t="s">
        <v>289</v>
      </c>
      <c r="E404" s="156" t="s">
        <v>120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  <c r="Q404" s="156"/>
      <c r="R404" s="156"/>
      <c r="S404" s="156"/>
      <c r="T404" s="156"/>
      <c r="U404" s="156"/>
      <c r="V404" s="156"/>
      <c r="W404" s="156"/>
      <c r="X404" s="156"/>
      <c r="Y404" s="156"/>
      <c r="Z404" s="156"/>
      <c r="AA404" s="156"/>
      <c r="AB404" s="156"/>
      <c r="AC404" s="156"/>
      <c r="AD404" s="156"/>
      <c r="AE404" s="156"/>
      <c r="AF404" s="156"/>
      <c r="AG404" s="156"/>
      <c r="AH404" s="156"/>
      <c r="AI404" s="156"/>
      <c r="AJ404" s="156"/>
      <c r="AK404" s="156"/>
      <c r="AL404" s="156"/>
      <c r="AM404" s="156"/>
      <c r="AN404" s="156"/>
      <c r="AO404" s="156"/>
      <c r="AP404" s="156"/>
      <c r="AQ404" s="156"/>
      <c r="AR404" s="156"/>
      <c r="AS404" s="156"/>
      <c r="AT404" s="156"/>
      <c r="AU404" s="156"/>
      <c r="AV404" s="156"/>
      <c r="AW404" s="156"/>
      <c r="AX404" s="156"/>
      <c r="AY404" s="156"/>
      <c r="AZ404" s="156"/>
      <c r="BA404" s="156"/>
      <c r="BB404" s="156"/>
    </row>
    <row r="405" spans="1:54" ht="12.75">
      <c r="A405" s="156" t="s">
        <v>336</v>
      </c>
      <c r="B405" s="156" t="s">
        <v>337</v>
      </c>
      <c r="C405" s="156" t="s">
        <v>153</v>
      </c>
      <c r="D405" s="156" t="s">
        <v>289</v>
      </c>
      <c r="E405" s="156" t="s">
        <v>120</v>
      </c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  <c r="Q405" s="156"/>
      <c r="R405" s="156"/>
      <c r="S405" s="156"/>
      <c r="T405" s="156"/>
      <c r="U405" s="156"/>
      <c r="V405" s="156"/>
      <c r="W405" s="156"/>
      <c r="X405" s="156"/>
      <c r="Y405" s="156"/>
      <c r="Z405" s="156"/>
      <c r="AA405" s="156"/>
      <c r="AB405" s="156"/>
      <c r="AC405" s="156"/>
      <c r="AD405" s="156"/>
      <c r="AE405" s="156"/>
      <c r="AF405" s="156"/>
      <c r="AG405" s="156"/>
      <c r="AH405" s="156"/>
      <c r="AI405" s="156"/>
      <c r="AJ405" s="156"/>
      <c r="AK405" s="156"/>
      <c r="AL405" s="156"/>
      <c r="AM405" s="156"/>
      <c r="AN405" s="156"/>
      <c r="AO405" s="156"/>
      <c r="AP405" s="156"/>
      <c r="AQ405" s="156"/>
      <c r="AR405" s="156"/>
      <c r="AS405" s="156"/>
      <c r="AT405" s="156"/>
      <c r="AU405" s="156"/>
      <c r="AV405" s="156"/>
      <c r="AW405" s="156"/>
      <c r="AX405" s="156"/>
      <c r="AY405" s="156"/>
      <c r="AZ405" s="156"/>
      <c r="BA405" s="156"/>
      <c r="BB405" s="156"/>
    </row>
    <row r="406" spans="1:54" ht="12.75">
      <c r="A406" s="156" t="s">
        <v>339</v>
      </c>
      <c r="B406" s="156" t="s">
        <v>340</v>
      </c>
      <c r="C406" s="156" t="s">
        <v>335</v>
      </c>
      <c r="D406" s="156" t="s">
        <v>289</v>
      </c>
      <c r="E406" s="156" t="s">
        <v>120</v>
      </c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  <c r="Q406" s="156"/>
      <c r="R406" s="156"/>
      <c r="S406" s="156"/>
      <c r="T406" s="156"/>
      <c r="U406" s="156"/>
      <c r="V406" s="156"/>
      <c r="W406" s="156"/>
      <c r="X406" s="156"/>
      <c r="Y406" s="156"/>
      <c r="Z406" s="156"/>
      <c r="AA406" s="156"/>
      <c r="AB406" s="156"/>
      <c r="AC406" s="156"/>
      <c r="AD406" s="156"/>
      <c r="AE406" s="156"/>
      <c r="AF406" s="156"/>
      <c r="AG406" s="156"/>
      <c r="AH406" s="156"/>
      <c r="AI406" s="156"/>
      <c r="AJ406" s="156"/>
      <c r="AK406" s="156"/>
      <c r="AL406" s="156"/>
      <c r="AM406" s="156"/>
      <c r="AN406" s="156"/>
      <c r="AO406" s="156"/>
      <c r="AP406" s="156"/>
      <c r="AQ406" s="156"/>
      <c r="AR406" s="156"/>
      <c r="AS406" s="156"/>
      <c r="AT406" s="156"/>
      <c r="AU406" s="156"/>
      <c r="AV406" s="156"/>
      <c r="AW406" s="156"/>
      <c r="AX406" s="156"/>
      <c r="AY406" s="156"/>
      <c r="AZ406" s="156"/>
      <c r="BA406" s="156"/>
      <c r="BB406" s="156"/>
    </row>
    <row r="407" spans="1:54" ht="12.75">
      <c r="A407" s="156" t="s">
        <v>362</v>
      </c>
      <c r="B407" s="156" t="s">
        <v>363</v>
      </c>
      <c r="C407" s="156" t="s">
        <v>335</v>
      </c>
      <c r="D407" s="156" t="s">
        <v>289</v>
      </c>
      <c r="E407" s="156" t="s">
        <v>120</v>
      </c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  <c r="Q407" s="156"/>
      <c r="R407" s="156"/>
      <c r="S407" s="156"/>
      <c r="T407" s="156"/>
      <c r="U407" s="156"/>
      <c r="V407" s="156"/>
      <c r="W407" s="156"/>
      <c r="X407" s="156"/>
      <c r="Y407" s="156"/>
      <c r="Z407" s="156"/>
      <c r="AA407" s="156"/>
      <c r="AB407" s="156"/>
      <c r="AC407" s="156"/>
      <c r="AD407" s="156"/>
      <c r="AE407" s="156"/>
      <c r="AF407" s="156"/>
      <c r="AG407" s="156"/>
      <c r="AH407" s="156"/>
      <c r="AI407" s="156"/>
      <c r="AJ407" s="156"/>
      <c r="AK407" s="156"/>
      <c r="AL407" s="156"/>
      <c r="AM407" s="156"/>
      <c r="AN407" s="156"/>
      <c r="AO407" s="156"/>
      <c r="AP407" s="156"/>
      <c r="AQ407" s="156"/>
      <c r="AR407" s="156"/>
      <c r="AS407" s="156"/>
      <c r="AT407" s="156"/>
      <c r="AU407" s="156"/>
      <c r="AV407" s="156"/>
      <c r="AW407" s="156"/>
      <c r="AX407" s="156"/>
      <c r="AY407" s="156"/>
      <c r="AZ407" s="156"/>
      <c r="BA407" s="156"/>
      <c r="BB407" s="156"/>
    </row>
    <row r="408" spans="1:54" ht="12.75">
      <c r="A408" s="156" t="s">
        <v>753</v>
      </c>
      <c r="B408" s="156" t="s">
        <v>290</v>
      </c>
      <c r="C408" s="156" t="s">
        <v>329</v>
      </c>
      <c r="D408" s="156" t="s">
        <v>289</v>
      </c>
      <c r="E408" s="156" t="s">
        <v>120</v>
      </c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  <c r="Q408" s="156"/>
      <c r="R408" s="156"/>
      <c r="S408" s="156"/>
      <c r="T408" s="156"/>
      <c r="U408" s="156"/>
      <c r="V408" s="156"/>
      <c r="W408" s="156"/>
      <c r="X408" s="156"/>
      <c r="Y408" s="156"/>
      <c r="Z408" s="156"/>
      <c r="AA408" s="156"/>
      <c r="AB408" s="156"/>
      <c r="AC408" s="156"/>
      <c r="AD408" s="156"/>
      <c r="AE408" s="156"/>
      <c r="AF408" s="156"/>
      <c r="AG408" s="156"/>
      <c r="AH408" s="156"/>
      <c r="AI408" s="156"/>
      <c r="AJ408" s="156"/>
      <c r="AK408" s="156"/>
      <c r="AL408" s="156"/>
      <c r="AM408" s="156"/>
      <c r="AN408" s="156"/>
      <c r="AO408" s="156"/>
      <c r="AP408" s="156"/>
      <c r="AQ408" s="156"/>
      <c r="AR408" s="156"/>
      <c r="AS408" s="156"/>
      <c r="AT408" s="156"/>
      <c r="AU408" s="156"/>
      <c r="AV408" s="156"/>
      <c r="AW408" s="156"/>
      <c r="AX408" s="156"/>
      <c r="AY408" s="156"/>
      <c r="AZ408" s="156"/>
      <c r="BA408" s="156"/>
      <c r="BB408" s="156"/>
    </row>
    <row r="409" spans="1:54" ht="12.75">
      <c r="A409" s="156" t="s">
        <v>754</v>
      </c>
      <c r="B409" s="156" t="s">
        <v>364</v>
      </c>
      <c r="C409" s="156" t="s">
        <v>365</v>
      </c>
      <c r="D409" s="156" t="s">
        <v>289</v>
      </c>
      <c r="E409" s="156" t="s">
        <v>120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  <c r="Q409" s="156"/>
      <c r="R409" s="156"/>
      <c r="S409" s="156"/>
      <c r="T409" s="156"/>
      <c r="U409" s="156"/>
      <c r="V409" s="156"/>
      <c r="W409" s="156"/>
      <c r="X409" s="156"/>
      <c r="Y409" s="156"/>
      <c r="Z409" s="156"/>
      <c r="AA409" s="156"/>
      <c r="AB409" s="156"/>
      <c r="AC409" s="156"/>
      <c r="AD409" s="156"/>
      <c r="AE409" s="156"/>
      <c r="AF409" s="156"/>
      <c r="AG409" s="156"/>
      <c r="AH409" s="156"/>
      <c r="AI409" s="156"/>
      <c r="AJ409" s="156"/>
      <c r="AK409" s="156"/>
      <c r="AL409" s="156"/>
      <c r="AM409" s="156"/>
      <c r="AN409" s="156"/>
      <c r="AO409" s="156"/>
      <c r="AP409" s="156"/>
      <c r="AQ409" s="156"/>
      <c r="AR409" s="156"/>
      <c r="AS409" s="156"/>
      <c r="AT409" s="156"/>
      <c r="AU409" s="156"/>
      <c r="AV409" s="156"/>
      <c r="AW409" s="156"/>
      <c r="AX409" s="156"/>
      <c r="AY409" s="156"/>
      <c r="AZ409" s="156"/>
      <c r="BA409" s="156"/>
      <c r="BB409" s="156"/>
    </row>
    <row r="410" spans="1:54" ht="12.75">
      <c r="A410" s="156" t="s">
        <v>755</v>
      </c>
      <c r="B410" s="156" t="s">
        <v>364</v>
      </c>
      <c r="C410" s="156" t="s">
        <v>756</v>
      </c>
      <c r="D410" s="156" t="s">
        <v>289</v>
      </c>
      <c r="E410" s="156" t="s">
        <v>120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  <c r="Q410" s="156"/>
      <c r="R410" s="156"/>
      <c r="S410" s="156"/>
      <c r="T410" s="156"/>
      <c r="U410" s="156"/>
      <c r="V410" s="156"/>
      <c r="W410" s="156"/>
      <c r="X410" s="156"/>
      <c r="Y410" s="156"/>
      <c r="Z410" s="156"/>
      <c r="AA410" s="156"/>
      <c r="AB410" s="156"/>
      <c r="AC410" s="156"/>
      <c r="AD410" s="156"/>
      <c r="AE410" s="156"/>
      <c r="AF410" s="156"/>
      <c r="AG410" s="156"/>
      <c r="AH410" s="156"/>
      <c r="AI410" s="156"/>
      <c r="AJ410" s="156"/>
      <c r="AK410" s="156"/>
      <c r="AL410" s="156"/>
      <c r="AM410" s="156"/>
      <c r="AN410" s="156"/>
      <c r="AO410" s="156"/>
      <c r="AP410" s="156"/>
      <c r="AQ410" s="156"/>
      <c r="AR410" s="156"/>
      <c r="AS410" s="156"/>
      <c r="AT410" s="156"/>
      <c r="AU410" s="156"/>
      <c r="AV410" s="156"/>
      <c r="AW410" s="156"/>
      <c r="AX410" s="156"/>
      <c r="AY410" s="156"/>
      <c r="AZ410" s="156"/>
      <c r="BA410" s="156"/>
      <c r="BB410" s="156"/>
    </row>
    <row r="411" spans="1:54" ht="12.7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  <c r="Q411" s="156"/>
      <c r="R411" s="156"/>
      <c r="S411" s="156"/>
      <c r="T411" s="156"/>
      <c r="U411" s="156"/>
      <c r="V411" s="156"/>
      <c r="W411" s="156"/>
      <c r="X411" s="156"/>
      <c r="Y411" s="156"/>
      <c r="Z411" s="156"/>
      <c r="AA411" s="156"/>
      <c r="AB411" s="156"/>
      <c r="AC411" s="156"/>
      <c r="AD411" s="156"/>
      <c r="AE411" s="156"/>
      <c r="AF411" s="156"/>
      <c r="AG411" s="156"/>
      <c r="AH411" s="156"/>
      <c r="AI411" s="156"/>
      <c r="AJ411" s="156"/>
      <c r="AK411" s="156"/>
      <c r="AL411" s="156"/>
      <c r="AM411" s="156"/>
      <c r="AN411" s="156"/>
      <c r="AO411" s="156"/>
      <c r="AP411" s="156"/>
      <c r="AQ411" s="156"/>
      <c r="AR411" s="156"/>
      <c r="AS411" s="156"/>
      <c r="AT411" s="156"/>
      <c r="AU411" s="156"/>
      <c r="AV411" s="156"/>
      <c r="AW411" s="156"/>
      <c r="AX411" s="156"/>
      <c r="AY411" s="156"/>
      <c r="AZ411" s="156"/>
      <c r="BA411" s="156"/>
      <c r="BB411" s="156"/>
    </row>
    <row r="412" spans="1:54" ht="12.75">
      <c r="A412" s="156"/>
      <c r="B412" s="156"/>
      <c r="C412" s="156"/>
      <c r="D412" s="156"/>
      <c r="E412" s="15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  <c r="Q412" s="156"/>
      <c r="R412" s="156"/>
      <c r="S412" s="156"/>
      <c r="T412" s="156"/>
      <c r="U412" s="156"/>
      <c r="V412" s="156"/>
      <c r="W412" s="156"/>
      <c r="X412" s="156"/>
      <c r="Y412" s="156"/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56"/>
      <c r="AR412" s="156"/>
      <c r="AS412" s="156"/>
      <c r="AT412" s="156"/>
      <c r="AU412" s="156"/>
      <c r="AV412" s="156"/>
      <c r="AW412" s="156"/>
      <c r="AX412" s="156"/>
      <c r="AY412" s="156"/>
      <c r="AZ412" s="156"/>
      <c r="BA412" s="156"/>
      <c r="BB412" s="156"/>
    </row>
    <row r="413" spans="1:54" ht="12.75">
      <c r="A413" s="156"/>
      <c r="B413" s="156"/>
      <c r="C413" s="156"/>
      <c r="D413" s="156"/>
      <c r="E413" s="15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  <c r="Q413" s="156"/>
      <c r="R413" s="156"/>
      <c r="S413" s="156"/>
      <c r="T413" s="156"/>
      <c r="U413" s="156"/>
      <c r="V413" s="156"/>
      <c r="W413" s="156"/>
      <c r="X413" s="156"/>
      <c r="Y413" s="156"/>
      <c r="Z413" s="156"/>
      <c r="AA413" s="156"/>
      <c r="AB413" s="156"/>
      <c r="AC413" s="156"/>
      <c r="AD413" s="156"/>
      <c r="AE413" s="156"/>
      <c r="AF413" s="156"/>
      <c r="AG413" s="156"/>
      <c r="AH413" s="156"/>
      <c r="AI413" s="156"/>
      <c r="AJ413" s="156"/>
      <c r="AK413" s="156"/>
      <c r="AL413" s="156"/>
      <c r="AM413" s="156"/>
      <c r="AN413" s="156"/>
      <c r="AO413" s="156"/>
      <c r="AP413" s="156"/>
      <c r="AQ413" s="156"/>
      <c r="AR413" s="156"/>
      <c r="AS413" s="156"/>
      <c r="AT413" s="156"/>
      <c r="AU413" s="156"/>
      <c r="AV413" s="156"/>
      <c r="AW413" s="156"/>
      <c r="AX413" s="156"/>
      <c r="AY413" s="156"/>
      <c r="AZ413" s="156"/>
      <c r="BA413" s="156"/>
      <c r="BB413" s="156"/>
    </row>
    <row r="414" spans="1:54" ht="12.75">
      <c r="A414" s="158" t="s">
        <v>375</v>
      </c>
      <c r="B414" s="156"/>
      <c r="C414" s="156"/>
      <c r="D414" s="158" t="s">
        <v>376</v>
      </c>
      <c r="E414" s="156"/>
      <c r="F414" s="156"/>
      <c r="G414" s="156"/>
      <c r="H414" s="158" t="s">
        <v>377</v>
      </c>
      <c r="I414" s="156"/>
      <c r="J414" s="156"/>
      <c r="K414" s="156"/>
      <c r="L414" s="158" t="s">
        <v>378</v>
      </c>
      <c r="M414" s="156"/>
      <c r="N414" s="156"/>
      <c r="O414" s="156"/>
      <c r="P414" s="158" t="s">
        <v>379</v>
      </c>
      <c r="Q414" s="156"/>
      <c r="R414" s="156"/>
      <c r="S414" s="156"/>
      <c r="T414" s="158" t="s">
        <v>380</v>
      </c>
      <c r="U414" s="156"/>
      <c r="V414" s="156"/>
      <c r="W414" s="156"/>
      <c r="X414" s="158" t="s">
        <v>517</v>
      </c>
      <c r="Y414" s="156"/>
      <c r="Z414" s="156"/>
      <c r="AA414" s="156"/>
      <c r="AB414" s="158" t="s">
        <v>381</v>
      </c>
      <c r="AC414" s="156"/>
      <c r="AD414" s="156"/>
      <c r="AE414" s="156"/>
      <c r="AF414" s="158" t="s">
        <v>518</v>
      </c>
      <c r="AG414" s="156"/>
      <c r="AH414" s="156"/>
      <c r="AI414" s="156"/>
      <c r="AJ414" s="158" t="s">
        <v>382</v>
      </c>
      <c r="AK414" s="156"/>
      <c r="AL414" s="156"/>
      <c r="AM414" s="156"/>
      <c r="AN414" s="158" t="s">
        <v>383</v>
      </c>
      <c r="AO414" s="156"/>
      <c r="AP414" s="156"/>
      <c r="AQ414" s="156"/>
      <c r="AR414" s="158" t="s">
        <v>384</v>
      </c>
      <c r="AS414" s="156"/>
      <c r="AT414" s="156"/>
      <c r="AU414" s="156"/>
      <c r="AV414" s="158" t="s">
        <v>385</v>
      </c>
      <c r="AW414" s="156"/>
      <c r="AX414" s="156"/>
      <c r="AY414" s="156"/>
      <c r="AZ414" s="158" t="s">
        <v>391</v>
      </c>
      <c r="BA414" s="156"/>
      <c r="BB414" s="156"/>
    </row>
    <row r="415" spans="1:54" ht="12.75">
      <c r="A415" s="156" t="s">
        <v>208</v>
      </c>
      <c r="B415" s="156" t="s">
        <v>34</v>
      </c>
      <c r="C415" s="156" t="s">
        <v>35</v>
      </c>
      <c r="D415" s="156" t="s">
        <v>208</v>
      </c>
      <c r="E415" s="156" t="s">
        <v>34</v>
      </c>
      <c r="F415" s="156" t="s">
        <v>35</v>
      </c>
      <c r="G415" s="156"/>
      <c r="H415" s="156" t="s">
        <v>208</v>
      </c>
      <c r="I415" s="156" t="s">
        <v>34</v>
      </c>
      <c r="J415" s="156" t="s">
        <v>35</v>
      </c>
      <c r="K415" s="156"/>
      <c r="L415" s="156" t="s">
        <v>208</v>
      </c>
      <c r="M415" s="156" t="s">
        <v>34</v>
      </c>
      <c r="N415" s="156" t="s">
        <v>35</v>
      </c>
      <c r="O415" s="156"/>
      <c r="P415" s="156" t="s">
        <v>208</v>
      </c>
      <c r="Q415" s="156" t="s">
        <v>34</v>
      </c>
      <c r="R415" s="156" t="s">
        <v>35</v>
      </c>
      <c r="S415" s="156"/>
      <c r="T415" s="156" t="s">
        <v>208</v>
      </c>
      <c r="U415" s="156" t="s">
        <v>34</v>
      </c>
      <c r="V415" s="156" t="s">
        <v>35</v>
      </c>
      <c r="W415" s="156"/>
      <c r="X415" s="156" t="s">
        <v>208</v>
      </c>
      <c r="Y415" s="156" t="s">
        <v>34</v>
      </c>
      <c r="Z415" s="156" t="s">
        <v>35</v>
      </c>
      <c r="AA415" s="156"/>
      <c r="AB415" s="156" t="s">
        <v>208</v>
      </c>
      <c r="AC415" s="156" t="s">
        <v>34</v>
      </c>
      <c r="AD415" s="156" t="s">
        <v>35</v>
      </c>
      <c r="AE415" s="156"/>
      <c r="AF415" s="156" t="s">
        <v>208</v>
      </c>
      <c r="AG415" s="156" t="s">
        <v>34</v>
      </c>
      <c r="AH415" s="156" t="s">
        <v>35</v>
      </c>
      <c r="AI415" s="156"/>
      <c r="AJ415" s="156" t="s">
        <v>208</v>
      </c>
      <c r="AK415" s="156" t="s">
        <v>34</v>
      </c>
      <c r="AL415" s="156" t="s">
        <v>35</v>
      </c>
      <c r="AM415" s="156"/>
      <c r="AN415" s="156" t="s">
        <v>208</v>
      </c>
      <c r="AO415" s="156" t="s">
        <v>34</v>
      </c>
      <c r="AP415" s="156" t="s">
        <v>35</v>
      </c>
      <c r="AQ415" s="156"/>
      <c r="AR415" s="156" t="s">
        <v>208</v>
      </c>
      <c r="AS415" s="156" t="s">
        <v>34</v>
      </c>
      <c r="AT415" s="156" t="s">
        <v>35</v>
      </c>
      <c r="AU415" s="156"/>
      <c r="AV415" s="156" t="s">
        <v>208</v>
      </c>
      <c r="AW415" s="156" t="s">
        <v>34</v>
      </c>
      <c r="AX415" s="156" t="s">
        <v>35</v>
      </c>
      <c r="AY415" s="156"/>
      <c r="AZ415" s="156" t="s">
        <v>208</v>
      </c>
      <c r="BA415" s="156" t="s">
        <v>34</v>
      </c>
      <c r="BB415" s="156" t="s">
        <v>35</v>
      </c>
    </row>
    <row r="416" spans="1:54" ht="12.75">
      <c r="A416" s="156" t="s">
        <v>617</v>
      </c>
      <c r="B416" s="156" t="s">
        <v>618</v>
      </c>
      <c r="C416" s="156" t="s">
        <v>619</v>
      </c>
      <c r="D416" s="156" t="s">
        <v>617</v>
      </c>
      <c r="E416" s="156" t="s">
        <v>618</v>
      </c>
      <c r="F416" s="156" t="s">
        <v>619</v>
      </c>
      <c r="G416" s="156"/>
      <c r="H416" s="156" t="s">
        <v>572</v>
      </c>
      <c r="I416" s="156" t="s">
        <v>293</v>
      </c>
      <c r="J416" s="156" t="s">
        <v>573</v>
      </c>
      <c r="K416" s="156"/>
      <c r="L416" s="156" t="s">
        <v>572</v>
      </c>
      <c r="M416" s="156" t="s">
        <v>293</v>
      </c>
      <c r="N416" s="156" t="s">
        <v>573</v>
      </c>
      <c r="O416" s="156"/>
      <c r="P416" s="156" t="s">
        <v>572</v>
      </c>
      <c r="Q416" s="156" t="s">
        <v>293</v>
      </c>
      <c r="R416" s="156" t="s">
        <v>573</v>
      </c>
      <c r="S416" s="156"/>
      <c r="T416" s="89" t="s">
        <v>738</v>
      </c>
      <c r="U416" s="89" t="s">
        <v>739</v>
      </c>
      <c r="V416" s="89" t="s">
        <v>332</v>
      </c>
      <c r="W416" s="156"/>
      <c r="X416" s="89" t="s">
        <v>738</v>
      </c>
      <c r="Y416" s="89" t="s">
        <v>739</v>
      </c>
      <c r="Z416" s="89" t="s">
        <v>332</v>
      </c>
      <c r="AA416" s="156"/>
      <c r="AB416" s="89" t="s">
        <v>738</v>
      </c>
      <c r="AC416" s="89" t="s">
        <v>739</v>
      </c>
      <c r="AD416" s="89" t="s">
        <v>332</v>
      </c>
      <c r="AE416" s="156"/>
      <c r="AF416" s="89" t="s">
        <v>738</v>
      </c>
      <c r="AG416" s="89" t="s">
        <v>739</v>
      </c>
      <c r="AH416" s="89" t="s">
        <v>332</v>
      </c>
      <c r="AI416" s="156"/>
      <c r="AJ416" s="156" t="s">
        <v>617</v>
      </c>
      <c r="AK416" s="156" t="s">
        <v>618</v>
      </c>
      <c r="AL416" s="156" t="s">
        <v>619</v>
      </c>
      <c r="AM416" s="156"/>
      <c r="AN416" s="156" t="s">
        <v>369</v>
      </c>
      <c r="AO416" s="156"/>
      <c r="AP416" s="156"/>
      <c r="AQ416" s="156"/>
      <c r="AR416" s="89" t="s">
        <v>572</v>
      </c>
      <c r="AS416" s="89" t="s">
        <v>293</v>
      </c>
      <c r="AT416" s="89" t="s">
        <v>573</v>
      </c>
      <c r="AU416" s="156"/>
      <c r="AV416" s="156" t="s">
        <v>572</v>
      </c>
      <c r="AW416" s="156" t="s">
        <v>293</v>
      </c>
      <c r="AX416" s="156" t="s">
        <v>573</v>
      </c>
      <c r="AY416" s="156"/>
      <c r="AZ416" s="156" t="s">
        <v>572</v>
      </c>
      <c r="BA416" s="156" t="s">
        <v>293</v>
      </c>
      <c r="BB416" s="156" t="s">
        <v>573</v>
      </c>
    </row>
    <row r="417" spans="1:54" ht="12.75">
      <c r="A417" s="156" t="s">
        <v>620</v>
      </c>
      <c r="B417" s="156" t="s">
        <v>621</v>
      </c>
      <c r="C417" s="156" t="s">
        <v>332</v>
      </c>
      <c r="D417" s="156" t="s">
        <v>620</v>
      </c>
      <c r="E417" s="156" t="s">
        <v>621</v>
      </c>
      <c r="F417" s="156" t="s">
        <v>332</v>
      </c>
      <c r="G417" s="156"/>
      <c r="H417" s="156" t="s">
        <v>574</v>
      </c>
      <c r="I417" s="156" t="s">
        <v>500</v>
      </c>
      <c r="J417" s="156" t="s">
        <v>575</v>
      </c>
      <c r="K417" s="156"/>
      <c r="L417" s="156" t="s">
        <v>574</v>
      </c>
      <c r="M417" s="156" t="s">
        <v>500</v>
      </c>
      <c r="N417" s="156" t="s">
        <v>575</v>
      </c>
      <c r="O417" s="156"/>
      <c r="P417" s="156" t="s">
        <v>574</v>
      </c>
      <c r="Q417" s="156" t="s">
        <v>500</v>
      </c>
      <c r="R417" s="156" t="s">
        <v>575</v>
      </c>
      <c r="S417" s="156"/>
      <c r="T417" s="89" t="s">
        <v>738</v>
      </c>
      <c r="U417" s="89" t="s">
        <v>739</v>
      </c>
      <c r="V417" s="89" t="s">
        <v>332</v>
      </c>
      <c r="W417" s="156"/>
      <c r="X417" s="89" t="s">
        <v>738</v>
      </c>
      <c r="Y417" s="89" t="s">
        <v>739</v>
      </c>
      <c r="Z417" s="89" t="s">
        <v>332</v>
      </c>
      <c r="AA417" s="156"/>
      <c r="AB417" s="89" t="s">
        <v>738</v>
      </c>
      <c r="AC417" s="89" t="s">
        <v>739</v>
      </c>
      <c r="AD417" s="89" t="s">
        <v>332</v>
      </c>
      <c r="AE417" s="156"/>
      <c r="AF417" s="89" t="s">
        <v>738</v>
      </c>
      <c r="AG417" s="89" t="s">
        <v>739</v>
      </c>
      <c r="AH417" s="89" t="s">
        <v>332</v>
      </c>
      <c r="AI417" s="156"/>
      <c r="AJ417" s="156" t="s">
        <v>620</v>
      </c>
      <c r="AK417" s="156" t="s">
        <v>621</v>
      </c>
      <c r="AL417" s="156" t="s">
        <v>332</v>
      </c>
      <c r="AM417" s="156"/>
      <c r="AN417" s="156"/>
      <c r="AO417" s="156"/>
      <c r="AP417" s="156"/>
      <c r="AQ417" s="156"/>
      <c r="AR417" s="89" t="s">
        <v>574</v>
      </c>
      <c r="AS417" s="89" t="s">
        <v>500</v>
      </c>
      <c r="AT417" s="89" t="s">
        <v>575</v>
      </c>
      <c r="AU417" s="156"/>
      <c r="AV417" s="156" t="s">
        <v>574</v>
      </c>
      <c r="AW417" s="156" t="s">
        <v>500</v>
      </c>
      <c r="AX417" s="156" t="s">
        <v>575</v>
      </c>
      <c r="AY417" s="156"/>
      <c r="AZ417" s="156" t="s">
        <v>574</v>
      </c>
      <c r="BA417" s="156" t="s">
        <v>500</v>
      </c>
      <c r="BB417" s="156" t="s">
        <v>575</v>
      </c>
    </row>
    <row r="418" spans="1:54" ht="12.75">
      <c r="A418" s="89" t="s">
        <v>738</v>
      </c>
      <c r="B418" s="89" t="s">
        <v>739</v>
      </c>
      <c r="C418" s="89" t="s">
        <v>332</v>
      </c>
      <c r="D418" s="89" t="s">
        <v>738</v>
      </c>
      <c r="E418" s="89" t="s">
        <v>739</v>
      </c>
      <c r="F418" s="89" t="s">
        <v>332</v>
      </c>
      <c r="G418" s="156"/>
      <c r="H418" s="89" t="s">
        <v>738</v>
      </c>
      <c r="I418" s="89" t="s">
        <v>739</v>
      </c>
      <c r="J418" s="89" t="s">
        <v>332</v>
      </c>
      <c r="K418" s="156"/>
      <c r="L418" s="89" t="s">
        <v>738</v>
      </c>
      <c r="M418" s="89" t="s">
        <v>739</v>
      </c>
      <c r="N418" s="89" t="s">
        <v>332</v>
      </c>
      <c r="O418" s="156"/>
      <c r="P418" s="156" t="s">
        <v>738</v>
      </c>
      <c r="Q418" s="156" t="s">
        <v>739</v>
      </c>
      <c r="R418" s="156" t="s">
        <v>332</v>
      </c>
      <c r="S418" s="156"/>
      <c r="T418" s="156" t="s">
        <v>535</v>
      </c>
      <c r="U418" s="156" t="s">
        <v>292</v>
      </c>
      <c r="V418" s="156" t="s">
        <v>150</v>
      </c>
      <c r="W418" s="156"/>
      <c r="X418" s="156" t="s">
        <v>535</v>
      </c>
      <c r="Y418" s="156" t="s">
        <v>292</v>
      </c>
      <c r="Z418" s="156" t="s">
        <v>150</v>
      </c>
      <c r="AA418" s="156"/>
      <c r="AB418" s="156" t="s">
        <v>535</v>
      </c>
      <c r="AC418" s="156" t="s">
        <v>292</v>
      </c>
      <c r="AD418" s="156" t="s">
        <v>150</v>
      </c>
      <c r="AE418" s="156"/>
      <c r="AF418" s="156" t="s">
        <v>535</v>
      </c>
      <c r="AG418" s="156" t="s">
        <v>292</v>
      </c>
      <c r="AH418" s="156" t="s">
        <v>150</v>
      </c>
      <c r="AI418" s="156"/>
      <c r="AJ418" s="156" t="s">
        <v>738</v>
      </c>
      <c r="AK418" s="156" t="s">
        <v>739</v>
      </c>
      <c r="AL418" s="156" t="s">
        <v>332</v>
      </c>
      <c r="AM418" s="156"/>
      <c r="AN418" s="156"/>
      <c r="AO418" s="156"/>
      <c r="AP418" s="156"/>
      <c r="AQ418" s="156"/>
      <c r="AR418" s="89" t="s">
        <v>738</v>
      </c>
      <c r="AS418" s="89" t="s">
        <v>739</v>
      </c>
      <c r="AT418" s="89" t="s">
        <v>332</v>
      </c>
      <c r="AU418" s="156"/>
      <c r="AV418" s="156" t="s">
        <v>738</v>
      </c>
      <c r="AW418" s="156" t="s">
        <v>739</v>
      </c>
      <c r="AX418" s="156" t="s">
        <v>332</v>
      </c>
      <c r="AY418" s="156"/>
      <c r="AZ418" s="156" t="s">
        <v>738</v>
      </c>
      <c r="BA418" s="156" t="s">
        <v>739</v>
      </c>
      <c r="BB418" s="156" t="s">
        <v>332</v>
      </c>
    </row>
    <row r="419" spans="1:54" ht="11.25">
      <c r="A419" s="89" t="s">
        <v>738</v>
      </c>
      <c r="B419" s="89" t="s">
        <v>739</v>
      </c>
      <c r="C419" s="89" t="s">
        <v>332</v>
      </c>
      <c r="D419" s="89" t="s">
        <v>738</v>
      </c>
      <c r="E419" s="89" t="s">
        <v>739</v>
      </c>
      <c r="F419" s="89" t="s">
        <v>332</v>
      </c>
      <c r="H419" s="89" t="s">
        <v>738</v>
      </c>
      <c r="I419" s="89" t="s">
        <v>739</v>
      </c>
      <c r="J419" s="89" t="s">
        <v>332</v>
      </c>
      <c r="L419" s="89" t="s">
        <v>738</v>
      </c>
      <c r="M419" s="89" t="s">
        <v>739</v>
      </c>
      <c r="N419" s="89" t="s">
        <v>332</v>
      </c>
      <c r="P419" s="89" t="s">
        <v>738</v>
      </c>
      <c r="Q419" s="89" t="s">
        <v>739</v>
      </c>
      <c r="R419" s="89" t="s">
        <v>332</v>
      </c>
      <c r="T419" s="89" t="s">
        <v>535</v>
      </c>
      <c r="U419" s="89" t="s">
        <v>292</v>
      </c>
      <c r="V419" s="89" t="s">
        <v>150</v>
      </c>
      <c r="X419" s="89" t="s">
        <v>535</v>
      </c>
      <c r="Y419" s="89" t="s">
        <v>292</v>
      </c>
      <c r="Z419" s="89" t="s">
        <v>150</v>
      </c>
      <c r="AB419" s="89" t="s">
        <v>535</v>
      </c>
      <c r="AC419" s="89" t="s">
        <v>292</v>
      </c>
      <c r="AD419" s="89" t="s">
        <v>150</v>
      </c>
      <c r="AF419" s="89" t="s">
        <v>535</v>
      </c>
      <c r="AG419" s="89" t="s">
        <v>292</v>
      </c>
      <c r="AH419" s="89" t="s">
        <v>150</v>
      </c>
      <c r="AJ419" s="89" t="s">
        <v>738</v>
      </c>
      <c r="AK419" s="89" t="s">
        <v>739</v>
      </c>
      <c r="AL419" s="89" t="s">
        <v>332</v>
      </c>
      <c r="AR419" s="89" t="s">
        <v>738</v>
      </c>
      <c r="AS419" s="89" t="s">
        <v>739</v>
      </c>
      <c r="AT419" s="89" t="s">
        <v>332</v>
      </c>
      <c r="AV419" s="89" t="s">
        <v>738</v>
      </c>
      <c r="AW419" s="89" t="s">
        <v>739</v>
      </c>
      <c r="AX419" s="89" t="s">
        <v>332</v>
      </c>
      <c r="AZ419" s="89" t="s">
        <v>738</v>
      </c>
      <c r="BA419" s="89" t="s">
        <v>739</v>
      </c>
      <c r="BB419" s="89" t="s">
        <v>332</v>
      </c>
    </row>
    <row r="420" spans="1:54" ht="12.75">
      <c r="A420" s="156" t="s">
        <v>622</v>
      </c>
      <c r="B420" s="156" t="s">
        <v>233</v>
      </c>
      <c r="C420" s="156" t="s">
        <v>143</v>
      </c>
      <c r="D420" s="156" t="s">
        <v>622</v>
      </c>
      <c r="E420" s="156" t="s">
        <v>233</v>
      </c>
      <c r="F420" s="156" t="s">
        <v>143</v>
      </c>
      <c r="H420" s="156" t="s">
        <v>576</v>
      </c>
      <c r="I420" s="156" t="s">
        <v>218</v>
      </c>
      <c r="J420" s="156" t="s">
        <v>219</v>
      </c>
      <c r="L420" s="156" t="s">
        <v>576</v>
      </c>
      <c r="M420" s="156" t="s">
        <v>218</v>
      </c>
      <c r="N420" s="156" t="s">
        <v>219</v>
      </c>
      <c r="P420" s="89" t="s">
        <v>576</v>
      </c>
      <c r="Q420" s="89" t="s">
        <v>218</v>
      </c>
      <c r="R420" s="89" t="s">
        <v>219</v>
      </c>
      <c r="T420" s="89" t="s">
        <v>745</v>
      </c>
      <c r="U420" s="89" t="s">
        <v>741</v>
      </c>
      <c r="V420" s="89" t="s">
        <v>746</v>
      </c>
      <c r="X420" s="89" t="s">
        <v>745</v>
      </c>
      <c r="Y420" s="89" t="s">
        <v>741</v>
      </c>
      <c r="Z420" s="89" t="s">
        <v>746</v>
      </c>
      <c r="AB420" s="89" t="s">
        <v>745</v>
      </c>
      <c r="AC420" s="89" t="s">
        <v>741</v>
      </c>
      <c r="AD420" s="89" t="s">
        <v>746</v>
      </c>
      <c r="AF420" s="89" t="s">
        <v>745</v>
      </c>
      <c r="AG420" s="89" t="s">
        <v>741</v>
      </c>
      <c r="AH420" s="89" t="s">
        <v>746</v>
      </c>
      <c r="AJ420" s="89" t="s">
        <v>738</v>
      </c>
      <c r="AK420" s="89" t="s">
        <v>739</v>
      </c>
      <c r="AL420" s="89" t="s">
        <v>332</v>
      </c>
      <c r="AR420" s="89" t="s">
        <v>738</v>
      </c>
      <c r="AS420" s="89" t="s">
        <v>739</v>
      </c>
      <c r="AT420" s="89" t="s">
        <v>332</v>
      </c>
      <c r="AV420" s="89" t="s">
        <v>576</v>
      </c>
      <c r="AW420" s="89" t="s">
        <v>218</v>
      </c>
      <c r="AX420" s="89" t="s">
        <v>219</v>
      </c>
      <c r="AZ420" s="89" t="s">
        <v>576</v>
      </c>
      <c r="BA420" s="89" t="s">
        <v>218</v>
      </c>
      <c r="BB420" s="89" t="s">
        <v>219</v>
      </c>
    </row>
    <row r="421" spans="1:54" ht="11.25">
      <c r="A421" s="89" t="s">
        <v>623</v>
      </c>
      <c r="B421" s="89" t="s">
        <v>624</v>
      </c>
      <c r="C421" s="89" t="s">
        <v>143</v>
      </c>
      <c r="D421" s="89" t="s">
        <v>623</v>
      </c>
      <c r="E421" s="89" t="s">
        <v>624</v>
      </c>
      <c r="F421" s="89" t="s">
        <v>143</v>
      </c>
      <c r="H421" s="89" t="s">
        <v>577</v>
      </c>
      <c r="I421" s="89" t="s">
        <v>221</v>
      </c>
      <c r="J421" s="89" t="s">
        <v>158</v>
      </c>
      <c r="L421" s="89" t="s">
        <v>577</v>
      </c>
      <c r="M421" s="89" t="s">
        <v>221</v>
      </c>
      <c r="N421" s="89" t="s">
        <v>158</v>
      </c>
      <c r="P421" s="89" t="s">
        <v>577</v>
      </c>
      <c r="Q421" s="89" t="s">
        <v>221</v>
      </c>
      <c r="R421" s="89" t="s">
        <v>158</v>
      </c>
      <c r="T421" s="89" t="s">
        <v>745</v>
      </c>
      <c r="U421" s="89" t="s">
        <v>741</v>
      </c>
      <c r="V421" s="89" t="s">
        <v>746</v>
      </c>
      <c r="X421" s="89" t="s">
        <v>745</v>
      </c>
      <c r="Y421" s="89" t="s">
        <v>741</v>
      </c>
      <c r="Z421" s="89" t="s">
        <v>746</v>
      </c>
      <c r="AB421" s="89" t="s">
        <v>745</v>
      </c>
      <c r="AC421" s="89" t="s">
        <v>741</v>
      </c>
      <c r="AD421" s="89" t="s">
        <v>746</v>
      </c>
      <c r="AF421" s="89" t="s">
        <v>745</v>
      </c>
      <c r="AG421" s="89" t="s">
        <v>741</v>
      </c>
      <c r="AH421" s="89" t="s">
        <v>746</v>
      </c>
      <c r="AJ421" s="89" t="s">
        <v>738</v>
      </c>
      <c r="AK421" s="89" t="s">
        <v>739</v>
      </c>
      <c r="AL421" s="89" t="s">
        <v>332</v>
      </c>
      <c r="AR421" s="89" t="s">
        <v>738</v>
      </c>
      <c r="AS421" s="89" t="s">
        <v>739</v>
      </c>
      <c r="AT421" s="89" t="s">
        <v>332</v>
      </c>
      <c r="AV421" s="89" t="s">
        <v>577</v>
      </c>
      <c r="AW421" s="89" t="s">
        <v>221</v>
      </c>
      <c r="AX421" s="89" t="s">
        <v>158</v>
      </c>
      <c r="AZ421" s="89" t="s">
        <v>577</v>
      </c>
      <c r="BA421" s="89" t="s">
        <v>221</v>
      </c>
      <c r="BB421" s="89" t="s">
        <v>158</v>
      </c>
    </row>
    <row r="422" spans="1:54" ht="11.25">
      <c r="A422" s="89" t="s">
        <v>625</v>
      </c>
      <c r="B422" s="89" t="s">
        <v>234</v>
      </c>
      <c r="C422" s="89" t="s">
        <v>422</v>
      </c>
      <c r="D422" s="89" t="s">
        <v>625</v>
      </c>
      <c r="E422" s="89" t="s">
        <v>234</v>
      </c>
      <c r="F422" s="89" t="s">
        <v>422</v>
      </c>
      <c r="H422" s="89" t="s">
        <v>757</v>
      </c>
      <c r="I422" s="89" t="s">
        <v>741</v>
      </c>
      <c r="J422" s="89" t="s">
        <v>332</v>
      </c>
      <c r="L422" s="89" t="s">
        <v>757</v>
      </c>
      <c r="M422" s="89" t="s">
        <v>741</v>
      </c>
      <c r="N422" s="89" t="s">
        <v>332</v>
      </c>
      <c r="P422" s="89" t="s">
        <v>757</v>
      </c>
      <c r="Q422" s="89" t="s">
        <v>741</v>
      </c>
      <c r="R422" s="89" t="s">
        <v>332</v>
      </c>
      <c r="T422" s="89" t="s">
        <v>740</v>
      </c>
      <c r="U422" s="89" t="s">
        <v>741</v>
      </c>
      <c r="V422" s="89" t="s">
        <v>338</v>
      </c>
      <c r="X422" s="89" t="s">
        <v>740</v>
      </c>
      <c r="Y422" s="89" t="s">
        <v>741</v>
      </c>
      <c r="Z422" s="89" t="s">
        <v>338</v>
      </c>
      <c r="AB422" s="89" t="s">
        <v>740</v>
      </c>
      <c r="AC422" s="89" t="s">
        <v>741</v>
      </c>
      <c r="AD422" s="89" t="s">
        <v>338</v>
      </c>
      <c r="AF422" s="89" t="s">
        <v>740</v>
      </c>
      <c r="AG422" s="89" t="s">
        <v>741</v>
      </c>
      <c r="AH422" s="89" t="s">
        <v>338</v>
      </c>
      <c r="AJ422" s="89" t="s">
        <v>622</v>
      </c>
      <c r="AK422" s="89" t="s">
        <v>233</v>
      </c>
      <c r="AL422" s="89" t="s">
        <v>143</v>
      </c>
      <c r="AR422" s="89" t="s">
        <v>576</v>
      </c>
      <c r="AS422" s="89" t="s">
        <v>218</v>
      </c>
      <c r="AT422" s="89" t="s">
        <v>219</v>
      </c>
      <c r="AV422" s="89" t="s">
        <v>757</v>
      </c>
      <c r="AW422" s="89" t="s">
        <v>741</v>
      </c>
      <c r="AX422" s="89" t="s">
        <v>332</v>
      </c>
      <c r="AZ422" s="89" t="s">
        <v>757</v>
      </c>
      <c r="BA422" s="89" t="s">
        <v>741</v>
      </c>
      <c r="BB422" s="89" t="s">
        <v>332</v>
      </c>
    </row>
    <row r="423" spans="1:54" ht="11.25">
      <c r="A423" s="89" t="s">
        <v>626</v>
      </c>
      <c r="B423" s="89" t="s">
        <v>235</v>
      </c>
      <c r="C423" s="89" t="s">
        <v>153</v>
      </c>
      <c r="D423" s="89" t="s">
        <v>626</v>
      </c>
      <c r="E423" s="89" t="s">
        <v>235</v>
      </c>
      <c r="F423" s="89" t="s">
        <v>153</v>
      </c>
      <c r="H423" s="89" t="s">
        <v>757</v>
      </c>
      <c r="I423" s="89" t="s">
        <v>741</v>
      </c>
      <c r="J423" s="89" t="s">
        <v>332</v>
      </c>
      <c r="L423" s="89" t="s">
        <v>757</v>
      </c>
      <c r="M423" s="89" t="s">
        <v>741</v>
      </c>
      <c r="N423" s="89" t="s">
        <v>332</v>
      </c>
      <c r="P423" s="89" t="s">
        <v>757</v>
      </c>
      <c r="Q423" s="89" t="s">
        <v>741</v>
      </c>
      <c r="R423" s="89" t="s">
        <v>332</v>
      </c>
      <c r="T423" s="89" t="s">
        <v>742</v>
      </c>
      <c r="U423" s="89" t="s">
        <v>741</v>
      </c>
      <c r="V423" s="89" t="s">
        <v>321</v>
      </c>
      <c r="X423" s="89" t="s">
        <v>742</v>
      </c>
      <c r="Y423" s="89" t="s">
        <v>741</v>
      </c>
      <c r="Z423" s="89" t="s">
        <v>321</v>
      </c>
      <c r="AB423" s="89" t="s">
        <v>742</v>
      </c>
      <c r="AC423" s="89" t="s">
        <v>741</v>
      </c>
      <c r="AD423" s="89" t="s">
        <v>321</v>
      </c>
      <c r="AF423" s="89" t="s">
        <v>742</v>
      </c>
      <c r="AG423" s="89" t="s">
        <v>741</v>
      </c>
      <c r="AH423" s="89" t="s">
        <v>321</v>
      </c>
      <c r="AJ423" s="89" t="s">
        <v>623</v>
      </c>
      <c r="AK423" s="89" t="s">
        <v>624</v>
      </c>
      <c r="AL423" s="89" t="s">
        <v>143</v>
      </c>
      <c r="AR423" s="89" t="s">
        <v>535</v>
      </c>
      <c r="AS423" s="89" t="s">
        <v>292</v>
      </c>
      <c r="AT423" s="89" t="s">
        <v>150</v>
      </c>
      <c r="AV423" s="89" t="s">
        <v>757</v>
      </c>
      <c r="AW423" s="89" t="s">
        <v>741</v>
      </c>
      <c r="AX423" s="89" t="s">
        <v>332</v>
      </c>
      <c r="AZ423" s="89" t="s">
        <v>757</v>
      </c>
      <c r="BA423" s="89" t="s">
        <v>741</v>
      </c>
      <c r="BB423" s="89" t="s">
        <v>332</v>
      </c>
    </row>
    <row r="424" spans="1:54" ht="11.25">
      <c r="A424" s="89" t="s">
        <v>627</v>
      </c>
      <c r="B424" s="89" t="s">
        <v>240</v>
      </c>
      <c r="C424" s="89" t="s">
        <v>155</v>
      </c>
      <c r="D424" s="89" t="s">
        <v>627</v>
      </c>
      <c r="E424" s="89" t="s">
        <v>240</v>
      </c>
      <c r="F424" s="89" t="s">
        <v>155</v>
      </c>
      <c r="H424" s="89" t="s">
        <v>745</v>
      </c>
      <c r="I424" s="89" t="s">
        <v>741</v>
      </c>
      <c r="J424" s="89" t="s">
        <v>746</v>
      </c>
      <c r="L424" s="89" t="s">
        <v>745</v>
      </c>
      <c r="M424" s="89" t="s">
        <v>741</v>
      </c>
      <c r="N424" s="89" t="s">
        <v>746</v>
      </c>
      <c r="P424" s="89" t="s">
        <v>745</v>
      </c>
      <c r="Q424" s="89" t="s">
        <v>741</v>
      </c>
      <c r="R424" s="89" t="s">
        <v>746</v>
      </c>
      <c r="T424" s="89" t="s">
        <v>743</v>
      </c>
      <c r="U424" s="89" t="s">
        <v>741</v>
      </c>
      <c r="V424" s="89" t="s">
        <v>744</v>
      </c>
      <c r="X424" s="89" t="s">
        <v>743</v>
      </c>
      <c r="Y424" s="89" t="s">
        <v>741</v>
      </c>
      <c r="Z424" s="89" t="s">
        <v>744</v>
      </c>
      <c r="AB424" s="89" t="s">
        <v>743</v>
      </c>
      <c r="AC424" s="89" t="s">
        <v>741</v>
      </c>
      <c r="AD424" s="89" t="s">
        <v>744</v>
      </c>
      <c r="AF424" s="89" t="s">
        <v>743</v>
      </c>
      <c r="AG424" s="89" t="s">
        <v>741</v>
      </c>
      <c r="AH424" s="89" t="s">
        <v>744</v>
      </c>
      <c r="AJ424" s="89" t="s">
        <v>625</v>
      </c>
      <c r="AK424" s="89" t="s">
        <v>234</v>
      </c>
      <c r="AL424" s="89" t="s">
        <v>422</v>
      </c>
      <c r="AR424" s="89" t="s">
        <v>535</v>
      </c>
      <c r="AS424" s="89" t="s">
        <v>292</v>
      </c>
      <c r="AT424" s="89" t="s">
        <v>150</v>
      </c>
      <c r="AV424" s="89" t="s">
        <v>745</v>
      </c>
      <c r="AW424" s="89" t="s">
        <v>741</v>
      </c>
      <c r="AX424" s="89" t="s">
        <v>746</v>
      </c>
      <c r="AZ424" s="89" t="s">
        <v>745</v>
      </c>
      <c r="BA424" s="89" t="s">
        <v>741</v>
      </c>
      <c r="BB424" s="89" t="s">
        <v>746</v>
      </c>
    </row>
    <row r="425" spans="1:54" ht="11.25">
      <c r="A425" s="89" t="s">
        <v>628</v>
      </c>
      <c r="B425" s="89" t="s">
        <v>629</v>
      </c>
      <c r="C425" s="89" t="s">
        <v>158</v>
      </c>
      <c r="D425" s="89" t="s">
        <v>628</v>
      </c>
      <c r="E425" s="89" t="s">
        <v>629</v>
      </c>
      <c r="F425" s="89" t="s">
        <v>158</v>
      </c>
      <c r="H425" s="89" t="s">
        <v>745</v>
      </c>
      <c r="I425" s="89" t="s">
        <v>741</v>
      </c>
      <c r="J425" s="89" t="s">
        <v>746</v>
      </c>
      <c r="L425" s="89" t="s">
        <v>745</v>
      </c>
      <c r="M425" s="89" t="s">
        <v>741</v>
      </c>
      <c r="N425" s="89" t="s">
        <v>746</v>
      </c>
      <c r="P425" s="89" t="s">
        <v>745</v>
      </c>
      <c r="Q425" s="89" t="s">
        <v>741</v>
      </c>
      <c r="R425" s="89" t="s">
        <v>746</v>
      </c>
      <c r="T425" s="89" t="s">
        <v>743</v>
      </c>
      <c r="U425" s="89" t="s">
        <v>741</v>
      </c>
      <c r="V425" s="89" t="s">
        <v>744</v>
      </c>
      <c r="X425" s="89" t="s">
        <v>743</v>
      </c>
      <c r="Y425" s="89" t="s">
        <v>741</v>
      </c>
      <c r="Z425" s="89" t="s">
        <v>744</v>
      </c>
      <c r="AB425" s="89" t="s">
        <v>743</v>
      </c>
      <c r="AC425" s="89" t="s">
        <v>741</v>
      </c>
      <c r="AD425" s="89" t="s">
        <v>744</v>
      </c>
      <c r="AF425" s="89" t="s">
        <v>743</v>
      </c>
      <c r="AG425" s="89" t="s">
        <v>741</v>
      </c>
      <c r="AH425" s="89" t="s">
        <v>744</v>
      </c>
      <c r="AJ425" s="89" t="s">
        <v>626</v>
      </c>
      <c r="AK425" s="89" t="s">
        <v>235</v>
      </c>
      <c r="AL425" s="89" t="s">
        <v>153</v>
      </c>
      <c r="AR425" s="89" t="s">
        <v>577</v>
      </c>
      <c r="AS425" s="89" t="s">
        <v>221</v>
      </c>
      <c r="AT425" s="89" t="s">
        <v>158</v>
      </c>
      <c r="AV425" s="89" t="s">
        <v>745</v>
      </c>
      <c r="AW425" s="89" t="s">
        <v>741</v>
      </c>
      <c r="AX425" s="89" t="s">
        <v>746</v>
      </c>
      <c r="AZ425" s="89" t="s">
        <v>745</v>
      </c>
      <c r="BA425" s="89" t="s">
        <v>741</v>
      </c>
      <c r="BB425" s="89" t="s">
        <v>746</v>
      </c>
    </row>
    <row r="426" spans="1:54" ht="12.75">
      <c r="A426" s="89" t="s">
        <v>757</v>
      </c>
      <c r="B426" s="89" t="s">
        <v>741</v>
      </c>
      <c r="C426" s="89" t="s">
        <v>332</v>
      </c>
      <c r="D426" s="89" t="s">
        <v>757</v>
      </c>
      <c r="E426" s="89" t="s">
        <v>741</v>
      </c>
      <c r="F426" s="89" t="s">
        <v>332</v>
      </c>
      <c r="H426" s="89" t="s">
        <v>740</v>
      </c>
      <c r="I426" s="89" t="s">
        <v>741</v>
      </c>
      <c r="J426" s="89" t="s">
        <v>338</v>
      </c>
      <c r="L426" s="89" t="s">
        <v>740</v>
      </c>
      <c r="M426" s="89" t="s">
        <v>741</v>
      </c>
      <c r="N426" s="89" t="s">
        <v>338</v>
      </c>
      <c r="P426" s="89" t="s">
        <v>740</v>
      </c>
      <c r="Q426" s="89" t="s">
        <v>741</v>
      </c>
      <c r="R426" s="89" t="s">
        <v>338</v>
      </c>
      <c r="T426" s="156" t="s">
        <v>536</v>
      </c>
      <c r="U426" s="156" t="s">
        <v>537</v>
      </c>
      <c r="V426" s="156" t="s">
        <v>538</v>
      </c>
      <c r="X426" s="156" t="s">
        <v>536</v>
      </c>
      <c r="Y426" s="156" t="s">
        <v>537</v>
      </c>
      <c r="Z426" s="156" t="s">
        <v>538</v>
      </c>
      <c r="AB426" s="156" t="s">
        <v>536</v>
      </c>
      <c r="AC426" s="156" t="s">
        <v>537</v>
      </c>
      <c r="AD426" s="156" t="s">
        <v>538</v>
      </c>
      <c r="AF426" s="156" t="s">
        <v>536</v>
      </c>
      <c r="AG426" s="156" t="s">
        <v>537</v>
      </c>
      <c r="AH426" s="156" t="s">
        <v>538</v>
      </c>
      <c r="AJ426" s="89" t="s">
        <v>627</v>
      </c>
      <c r="AK426" s="89" t="s">
        <v>240</v>
      </c>
      <c r="AL426" s="89" t="s">
        <v>155</v>
      </c>
      <c r="AR426" s="89" t="s">
        <v>757</v>
      </c>
      <c r="AS426" s="89" t="s">
        <v>741</v>
      </c>
      <c r="AT426" s="89" t="s">
        <v>332</v>
      </c>
      <c r="AV426" s="89" t="s">
        <v>740</v>
      </c>
      <c r="AW426" s="89" t="s">
        <v>741</v>
      </c>
      <c r="AX426" s="89" t="s">
        <v>338</v>
      </c>
      <c r="AZ426" s="89" t="s">
        <v>740</v>
      </c>
      <c r="BA426" s="89" t="s">
        <v>741</v>
      </c>
      <c r="BB426" s="89" t="s">
        <v>338</v>
      </c>
    </row>
    <row r="427" spans="1:54" ht="11.25">
      <c r="A427" s="89" t="s">
        <v>757</v>
      </c>
      <c r="B427" s="89" t="s">
        <v>741</v>
      </c>
      <c r="C427" s="89" t="s">
        <v>332</v>
      </c>
      <c r="D427" s="89" t="s">
        <v>757</v>
      </c>
      <c r="E427" s="89" t="s">
        <v>741</v>
      </c>
      <c r="F427" s="89" t="s">
        <v>332</v>
      </c>
      <c r="H427" s="89" t="s">
        <v>740</v>
      </c>
      <c r="I427" s="89" t="s">
        <v>741</v>
      </c>
      <c r="J427" s="89" t="s">
        <v>338</v>
      </c>
      <c r="L427" s="89" t="s">
        <v>740</v>
      </c>
      <c r="M427" s="89" t="s">
        <v>741</v>
      </c>
      <c r="N427" s="89" t="s">
        <v>338</v>
      </c>
      <c r="P427" s="89" t="s">
        <v>740</v>
      </c>
      <c r="Q427" s="89" t="s">
        <v>741</v>
      </c>
      <c r="R427" s="89" t="s">
        <v>338</v>
      </c>
      <c r="T427" s="89" t="s">
        <v>747</v>
      </c>
      <c r="U427" s="89" t="s">
        <v>349</v>
      </c>
      <c r="V427" s="89" t="s">
        <v>332</v>
      </c>
      <c r="X427" s="89" t="s">
        <v>747</v>
      </c>
      <c r="Y427" s="89" t="s">
        <v>349</v>
      </c>
      <c r="Z427" s="89" t="s">
        <v>332</v>
      </c>
      <c r="AB427" s="89" t="s">
        <v>747</v>
      </c>
      <c r="AC427" s="89" t="s">
        <v>349</v>
      </c>
      <c r="AD427" s="89" t="s">
        <v>332</v>
      </c>
      <c r="AF427" s="89" t="s">
        <v>747</v>
      </c>
      <c r="AG427" s="89" t="s">
        <v>349</v>
      </c>
      <c r="AH427" s="89" t="s">
        <v>332</v>
      </c>
      <c r="AJ427" s="89" t="s">
        <v>535</v>
      </c>
      <c r="AK427" s="89" t="s">
        <v>292</v>
      </c>
      <c r="AL427" s="89" t="s">
        <v>150</v>
      </c>
      <c r="AR427" s="89" t="s">
        <v>757</v>
      </c>
      <c r="AS427" s="89" t="s">
        <v>741</v>
      </c>
      <c r="AT427" s="89" t="s">
        <v>332</v>
      </c>
      <c r="AV427" s="89" t="s">
        <v>740</v>
      </c>
      <c r="AW427" s="89" t="s">
        <v>741</v>
      </c>
      <c r="AX427" s="89" t="s">
        <v>338</v>
      </c>
      <c r="AZ427" s="89" t="s">
        <v>740</v>
      </c>
      <c r="BA427" s="89" t="s">
        <v>741</v>
      </c>
      <c r="BB427" s="89" t="s">
        <v>338</v>
      </c>
    </row>
    <row r="428" spans="1:54" ht="11.25">
      <c r="A428" s="89" t="s">
        <v>745</v>
      </c>
      <c r="B428" s="89" t="s">
        <v>741</v>
      </c>
      <c r="C428" s="89" t="s">
        <v>746</v>
      </c>
      <c r="D428" s="89" t="s">
        <v>745</v>
      </c>
      <c r="E428" s="89" t="s">
        <v>741</v>
      </c>
      <c r="F428" s="89" t="s">
        <v>746</v>
      </c>
      <c r="H428" s="89" t="s">
        <v>742</v>
      </c>
      <c r="I428" s="89" t="s">
        <v>741</v>
      </c>
      <c r="J428" s="89" t="s">
        <v>321</v>
      </c>
      <c r="L428" s="89" t="s">
        <v>742</v>
      </c>
      <c r="M428" s="89" t="s">
        <v>741</v>
      </c>
      <c r="N428" s="89" t="s">
        <v>321</v>
      </c>
      <c r="P428" s="89" t="s">
        <v>742</v>
      </c>
      <c r="Q428" s="89" t="s">
        <v>741</v>
      </c>
      <c r="R428" s="89" t="s">
        <v>321</v>
      </c>
      <c r="T428" s="89" t="s">
        <v>747</v>
      </c>
      <c r="U428" s="89" t="s">
        <v>349</v>
      </c>
      <c r="V428" s="89" t="s">
        <v>332</v>
      </c>
      <c r="X428" s="89" t="s">
        <v>747</v>
      </c>
      <c r="Y428" s="89" t="s">
        <v>349</v>
      </c>
      <c r="Z428" s="89" t="s">
        <v>332</v>
      </c>
      <c r="AB428" s="89" t="s">
        <v>747</v>
      </c>
      <c r="AC428" s="89" t="s">
        <v>349</v>
      </c>
      <c r="AD428" s="89" t="s">
        <v>332</v>
      </c>
      <c r="AF428" s="89" t="s">
        <v>747</v>
      </c>
      <c r="AG428" s="89" t="s">
        <v>349</v>
      </c>
      <c r="AH428" s="89" t="s">
        <v>332</v>
      </c>
      <c r="AJ428" s="89" t="s">
        <v>535</v>
      </c>
      <c r="AK428" s="89" t="s">
        <v>292</v>
      </c>
      <c r="AL428" s="89" t="s">
        <v>150</v>
      </c>
      <c r="AR428" s="89" t="s">
        <v>745</v>
      </c>
      <c r="AS428" s="89" t="s">
        <v>741</v>
      </c>
      <c r="AT428" s="89" t="s">
        <v>746</v>
      </c>
      <c r="AV428" s="89" t="s">
        <v>742</v>
      </c>
      <c r="AW428" s="89" t="s">
        <v>741</v>
      </c>
      <c r="AX428" s="89" t="s">
        <v>321</v>
      </c>
      <c r="AZ428" s="89" t="s">
        <v>742</v>
      </c>
      <c r="BA428" s="89" t="s">
        <v>741</v>
      </c>
      <c r="BB428" s="89" t="s">
        <v>321</v>
      </c>
    </row>
    <row r="429" spans="1:54" ht="12.75">
      <c r="A429" s="89" t="s">
        <v>745</v>
      </c>
      <c r="B429" s="89" t="s">
        <v>741</v>
      </c>
      <c r="C429" s="89" t="s">
        <v>746</v>
      </c>
      <c r="D429" s="89" t="s">
        <v>745</v>
      </c>
      <c r="E429" s="89" t="s">
        <v>741</v>
      </c>
      <c r="F429" s="89" t="s">
        <v>746</v>
      </c>
      <c r="H429" s="89" t="s">
        <v>743</v>
      </c>
      <c r="I429" s="89" t="s">
        <v>741</v>
      </c>
      <c r="J429" s="89" t="s">
        <v>744</v>
      </c>
      <c r="L429" s="89" t="s">
        <v>743</v>
      </c>
      <c r="M429" s="89" t="s">
        <v>741</v>
      </c>
      <c r="N429" s="89" t="s">
        <v>744</v>
      </c>
      <c r="P429" s="89" t="s">
        <v>743</v>
      </c>
      <c r="Q429" s="89" t="s">
        <v>741</v>
      </c>
      <c r="R429" s="89" t="s">
        <v>744</v>
      </c>
      <c r="T429" s="156" t="s">
        <v>368</v>
      </c>
      <c r="U429" s="156"/>
      <c r="V429" s="156"/>
      <c r="X429" s="156" t="s">
        <v>539</v>
      </c>
      <c r="Y429" s="156" t="s">
        <v>540</v>
      </c>
      <c r="Z429" s="156" t="s">
        <v>242</v>
      </c>
      <c r="AB429" s="156" t="s">
        <v>368</v>
      </c>
      <c r="AC429" s="156"/>
      <c r="AD429" s="156"/>
      <c r="AF429" s="156" t="s">
        <v>539</v>
      </c>
      <c r="AG429" s="156" t="s">
        <v>540</v>
      </c>
      <c r="AH429" s="156" t="s">
        <v>242</v>
      </c>
      <c r="AJ429" s="89" t="s">
        <v>628</v>
      </c>
      <c r="AK429" s="89" t="s">
        <v>629</v>
      </c>
      <c r="AL429" s="89" t="s">
        <v>158</v>
      </c>
      <c r="AR429" s="89" t="s">
        <v>745</v>
      </c>
      <c r="AS429" s="89" t="s">
        <v>741</v>
      </c>
      <c r="AT429" s="89" t="s">
        <v>746</v>
      </c>
      <c r="AV429" s="89" t="s">
        <v>743</v>
      </c>
      <c r="AW429" s="89" t="s">
        <v>741</v>
      </c>
      <c r="AX429" s="89" t="s">
        <v>744</v>
      </c>
      <c r="AZ429" s="89" t="s">
        <v>743</v>
      </c>
      <c r="BA429" s="89" t="s">
        <v>741</v>
      </c>
      <c r="BB429" s="89" t="s">
        <v>744</v>
      </c>
    </row>
    <row r="430" spans="1:54" ht="11.25">
      <c r="A430" s="89" t="s">
        <v>740</v>
      </c>
      <c r="B430" s="89" t="s">
        <v>741</v>
      </c>
      <c r="C430" s="89" t="s">
        <v>338</v>
      </c>
      <c r="D430" s="89" t="s">
        <v>740</v>
      </c>
      <c r="E430" s="89" t="s">
        <v>741</v>
      </c>
      <c r="F430" s="89" t="s">
        <v>338</v>
      </c>
      <c r="H430" s="89" t="s">
        <v>743</v>
      </c>
      <c r="I430" s="89" t="s">
        <v>741</v>
      </c>
      <c r="J430" s="89" t="s">
        <v>744</v>
      </c>
      <c r="L430" s="89" t="s">
        <v>743</v>
      </c>
      <c r="M430" s="89" t="s">
        <v>741</v>
      </c>
      <c r="N430" s="89" t="s">
        <v>744</v>
      </c>
      <c r="P430" s="89" t="s">
        <v>743</v>
      </c>
      <c r="Q430" s="89" t="s">
        <v>741</v>
      </c>
      <c r="R430" s="89" t="s">
        <v>744</v>
      </c>
      <c r="T430" s="89" t="s">
        <v>539</v>
      </c>
      <c r="U430" s="89" t="s">
        <v>540</v>
      </c>
      <c r="V430" s="89" t="s">
        <v>242</v>
      </c>
      <c r="X430" s="89" t="s">
        <v>539</v>
      </c>
      <c r="Y430" s="89" t="s">
        <v>540</v>
      </c>
      <c r="Z430" s="89" t="s">
        <v>242</v>
      </c>
      <c r="AB430" s="89" t="s">
        <v>539</v>
      </c>
      <c r="AC430" s="89" t="s">
        <v>540</v>
      </c>
      <c r="AD430" s="89" t="s">
        <v>242</v>
      </c>
      <c r="AF430" s="89" t="s">
        <v>539</v>
      </c>
      <c r="AG430" s="89" t="s">
        <v>540</v>
      </c>
      <c r="AH430" s="89" t="s">
        <v>242</v>
      </c>
      <c r="AJ430" s="89" t="s">
        <v>757</v>
      </c>
      <c r="AK430" s="89" t="s">
        <v>741</v>
      </c>
      <c r="AL430" s="89" t="s">
        <v>332</v>
      </c>
      <c r="AR430" s="89" t="s">
        <v>745</v>
      </c>
      <c r="AS430" s="89" t="s">
        <v>741</v>
      </c>
      <c r="AT430" s="89" t="s">
        <v>746</v>
      </c>
      <c r="AV430" s="89" t="s">
        <v>743</v>
      </c>
      <c r="AW430" s="89" t="s">
        <v>741</v>
      </c>
      <c r="AX430" s="89" t="s">
        <v>744</v>
      </c>
      <c r="AZ430" s="89" t="s">
        <v>743</v>
      </c>
      <c r="BA430" s="89" t="s">
        <v>741</v>
      </c>
      <c r="BB430" s="89" t="s">
        <v>744</v>
      </c>
    </row>
    <row r="431" spans="1:54" ht="11.25">
      <c r="A431" s="89" t="s">
        <v>740</v>
      </c>
      <c r="B431" s="89" t="s">
        <v>741</v>
      </c>
      <c r="C431" s="89" t="s">
        <v>338</v>
      </c>
      <c r="D431" s="89" t="s">
        <v>740</v>
      </c>
      <c r="E431" s="89" t="s">
        <v>741</v>
      </c>
      <c r="F431" s="89" t="s">
        <v>338</v>
      </c>
      <c r="H431" s="89" t="s">
        <v>747</v>
      </c>
      <c r="I431" s="89" t="s">
        <v>349</v>
      </c>
      <c r="J431" s="89" t="s">
        <v>332</v>
      </c>
      <c r="L431" s="89" t="s">
        <v>747</v>
      </c>
      <c r="M431" s="89" t="s">
        <v>349</v>
      </c>
      <c r="N431" s="89" t="s">
        <v>332</v>
      </c>
      <c r="P431" s="89" t="s">
        <v>747</v>
      </c>
      <c r="Q431" s="89" t="s">
        <v>349</v>
      </c>
      <c r="R431" s="89" t="s">
        <v>332</v>
      </c>
      <c r="T431" s="89" t="s">
        <v>539</v>
      </c>
      <c r="U431" s="89" t="s">
        <v>540</v>
      </c>
      <c r="V431" s="89" t="s">
        <v>242</v>
      </c>
      <c r="X431" s="89" t="s">
        <v>541</v>
      </c>
      <c r="Y431" s="89" t="s">
        <v>542</v>
      </c>
      <c r="Z431" s="89" t="s">
        <v>223</v>
      </c>
      <c r="AB431" s="89" t="s">
        <v>539</v>
      </c>
      <c r="AC431" s="89" t="s">
        <v>540</v>
      </c>
      <c r="AD431" s="89" t="s">
        <v>242</v>
      </c>
      <c r="AF431" s="89" t="s">
        <v>541</v>
      </c>
      <c r="AG431" s="89" t="s">
        <v>542</v>
      </c>
      <c r="AH431" s="89" t="s">
        <v>223</v>
      </c>
      <c r="AJ431" s="89" t="s">
        <v>757</v>
      </c>
      <c r="AK431" s="89" t="s">
        <v>741</v>
      </c>
      <c r="AL431" s="89" t="s">
        <v>332</v>
      </c>
      <c r="AR431" s="89" t="s">
        <v>745</v>
      </c>
      <c r="AS431" s="89" t="s">
        <v>741</v>
      </c>
      <c r="AT431" s="89" t="s">
        <v>746</v>
      </c>
      <c r="AV431" s="89" t="s">
        <v>747</v>
      </c>
      <c r="AW431" s="89" t="s">
        <v>349</v>
      </c>
      <c r="AX431" s="89" t="s">
        <v>332</v>
      </c>
      <c r="AZ431" s="89" t="s">
        <v>747</v>
      </c>
      <c r="BA431" s="89" t="s">
        <v>349</v>
      </c>
      <c r="BB431" s="89" t="s">
        <v>332</v>
      </c>
    </row>
    <row r="432" spans="1:54" ht="11.25">
      <c r="A432" s="89" t="s">
        <v>742</v>
      </c>
      <c r="B432" s="89" t="s">
        <v>741</v>
      </c>
      <c r="C432" s="89" t="s">
        <v>321</v>
      </c>
      <c r="D432" s="89" t="s">
        <v>742</v>
      </c>
      <c r="E432" s="89" t="s">
        <v>741</v>
      </c>
      <c r="F432" s="89" t="s">
        <v>321</v>
      </c>
      <c r="H432" s="89" t="s">
        <v>747</v>
      </c>
      <c r="I432" s="89" t="s">
        <v>349</v>
      </c>
      <c r="J432" s="89" t="s">
        <v>332</v>
      </c>
      <c r="L432" s="89" t="s">
        <v>747</v>
      </c>
      <c r="M432" s="89" t="s">
        <v>349</v>
      </c>
      <c r="N432" s="89" t="s">
        <v>332</v>
      </c>
      <c r="P432" s="89" t="s">
        <v>747</v>
      </c>
      <c r="Q432" s="89" t="s">
        <v>349</v>
      </c>
      <c r="R432" s="89" t="s">
        <v>332</v>
      </c>
      <c r="T432" s="89" t="s">
        <v>541</v>
      </c>
      <c r="U432" s="89" t="s">
        <v>542</v>
      </c>
      <c r="V432" s="89" t="s">
        <v>223</v>
      </c>
      <c r="X432" s="89" t="s">
        <v>541</v>
      </c>
      <c r="Y432" s="89" t="s">
        <v>542</v>
      </c>
      <c r="Z432" s="89" t="s">
        <v>223</v>
      </c>
      <c r="AB432" s="89" t="s">
        <v>541</v>
      </c>
      <c r="AC432" s="89" t="s">
        <v>542</v>
      </c>
      <c r="AD432" s="89" t="s">
        <v>223</v>
      </c>
      <c r="AF432" s="89" t="s">
        <v>541</v>
      </c>
      <c r="AG432" s="89" t="s">
        <v>542</v>
      </c>
      <c r="AH432" s="89" t="s">
        <v>223</v>
      </c>
      <c r="AJ432" s="89" t="s">
        <v>745</v>
      </c>
      <c r="AK432" s="89" t="s">
        <v>741</v>
      </c>
      <c r="AL432" s="89" t="s">
        <v>746</v>
      </c>
      <c r="AR432" s="89" t="s">
        <v>740</v>
      </c>
      <c r="AS432" s="89" t="s">
        <v>741</v>
      </c>
      <c r="AT432" s="89" t="s">
        <v>338</v>
      </c>
      <c r="AV432" s="89" t="s">
        <v>747</v>
      </c>
      <c r="AW432" s="89" t="s">
        <v>349</v>
      </c>
      <c r="AX432" s="89" t="s">
        <v>332</v>
      </c>
      <c r="AZ432" s="89" t="s">
        <v>747</v>
      </c>
      <c r="BA432" s="89" t="s">
        <v>349</v>
      </c>
      <c r="BB432" s="89" t="s">
        <v>332</v>
      </c>
    </row>
    <row r="433" spans="1:54" ht="11.25">
      <c r="A433" s="89" t="s">
        <v>743</v>
      </c>
      <c r="B433" s="89" t="s">
        <v>741</v>
      </c>
      <c r="C433" s="89" t="s">
        <v>744</v>
      </c>
      <c r="D433" s="89" t="s">
        <v>743</v>
      </c>
      <c r="E433" s="89" t="s">
        <v>741</v>
      </c>
      <c r="F433" s="89" t="s">
        <v>744</v>
      </c>
      <c r="H433" s="89" t="s">
        <v>578</v>
      </c>
      <c r="I433" s="89" t="s">
        <v>579</v>
      </c>
      <c r="J433" s="89" t="s">
        <v>580</v>
      </c>
      <c r="L433" s="89" t="s">
        <v>578</v>
      </c>
      <c r="M433" s="89" t="s">
        <v>579</v>
      </c>
      <c r="N433" s="89" t="s">
        <v>580</v>
      </c>
      <c r="P433" s="89" t="s">
        <v>578</v>
      </c>
      <c r="Q433" s="89" t="s">
        <v>579</v>
      </c>
      <c r="R433" s="89" t="s">
        <v>580</v>
      </c>
      <c r="T433" s="89" t="s">
        <v>541</v>
      </c>
      <c r="U433" s="89" t="s">
        <v>542</v>
      </c>
      <c r="V433" s="89" t="s">
        <v>223</v>
      </c>
      <c r="X433" s="89" t="s">
        <v>282</v>
      </c>
      <c r="Y433" s="89" t="s">
        <v>283</v>
      </c>
      <c r="Z433" s="89" t="s">
        <v>158</v>
      </c>
      <c r="AB433" s="89" t="s">
        <v>541</v>
      </c>
      <c r="AC433" s="89" t="s">
        <v>542</v>
      </c>
      <c r="AD433" s="89" t="s">
        <v>223</v>
      </c>
      <c r="AF433" s="89" t="s">
        <v>282</v>
      </c>
      <c r="AG433" s="89" t="s">
        <v>283</v>
      </c>
      <c r="AH433" s="89" t="s">
        <v>158</v>
      </c>
      <c r="AJ433" s="89" t="s">
        <v>745</v>
      </c>
      <c r="AK433" s="89" t="s">
        <v>741</v>
      </c>
      <c r="AL433" s="89" t="s">
        <v>746</v>
      </c>
      <c r="AR433" s="89" t="s">
        <v>740</v>
      </c>
      <c r="AS433" s="89" t="s">
        <v>741</v>
      </c>
      <c r="AT433" s="89" t="s">
        <v>338</v>
      </c>
      <c r="AV433" s="89" t="s">
        <v>578</v>
      </c>
      <c r="AW433" s="89" t="s">
        <v>579</v>
      </c>
      <c r="AX433" s="89" t="s">
        <v>580</v>
      </c>
      <c r="AZ433" s="89" t="s">
        <v>578</v>
      </c>
      <c r="BA433" s="89" t="s">
        <v>579</v>
      </c>
      <c r="BB433" s="89" t="s">
        <v>580</v>
      </c>
    </row>
    <row r="434" spans="1:54" ht="11.25">
      <c r="A434" s="89" t="s">
        <v>743</v>
      </c>
      <c r="B434" s="89" t="s">
        <v>741</v>
      </c>
      <c r="C434" s="89" t="s">
        <v>744</v>
      </c>
      <c r="D434" s="89" t="s">
        <v>743</v>
      </c>
      <c r="E434" s="89" t="s">
        <v>741</v>
      </c>
      <c r="F434" s="89" t="s">
        <v>744</v>
      </c>
      <c r="H434" s="89" t="s">
        <v>146</v>
      </c>
      <c r="I434" s="89" t="s">
        <v>147</v>
      </c>
      <c r="J434" s="89" t="s">
        <v>143</v>
      </c>
      <c r="L434" s="89" t="s">
        <v>146</v>
      </c>
      <c r="M434" s="89" t="s">
        <v>147</v>
      </c>
      <c r="N434" s="89" t="s">
        <v>143</v>
      </c>
      <c r="P434" s="89" t="s">
        <v>146</v>
      </c>
      <c r="Q434" s="89" t="s">
        <v>147</v>
      </c>
      <c r="R434" s="89" t="s">
        <v>143</v>
      </c>
      <c r="T434" s="89" t="s">
        <v>282</v>
      </c>
      <c r="U434" s="89" t="s">
        <v>283</v>
      </c>
      <c r="V434" s="89" t="s">
        <v>158</v>
      </c>
      <c r="X434" s="89" t="s">
        <v>282</v>
      </c>
      <c r="Y434" s="89" t="s">
        <v>283</v>
      </c>
      <c r="Z434" s="89" t="s">
        <v>158</v>
      </c>
      <c r="AB434" s="89" t="s">
        <v>282</v>
      </c>
      <c r="AC434" s="89" t="s">
        <v>283</v>
      </c>
      <c r="AD434" s="89" t="s">
        <v>158</v>
      </c>
      <c r="AF434" s="89" t="s">
        <v>282</v>
      </c>
      <c r="AG434" s="89" t="s">
        <v>283</v>
      </c>
      <c r="AH434" s="89" t="s">
        <v>158</v>
      </c>
      <c r="AJ434" s="89" t="s">
        <v>745</v>
      </c>
      <c r="AK434" s="89" t="s">
        <v>741</v>
      </c>
      <c r="AL434" s="89" t="s">
        <v>746</v>
      </c>
      <c r="AR434" s="89" t="s">
        <v>740</v>
      </c>
      <c r="AS434" s="89" t="s">
        <v>741</v>
      </c>
      <c r="AT434" s="89" t="s">
        <v>338</v>
      </c>
      <c r="AV434" s="89" t="s">
        <v>146</v>
      </c>
      <c r="AW434" s="89" t="s">
        <v>147</v>
      </c>
      <c r="AX434" s="89" t="s">
        <v>143</v>
      </c>
      <c r="AZ434" s="89" t="s">
        <v>146</v>
      </c>
      <c r="BA434" s="89" t="s">
        <v>147</v>
      </c>
      <c r="BB434" s="89" t="s">
        <v>143</v>
      </c>
    </row>
    <row r="435" spans="1:54" ht="11.25">
      <c r="A435" s="89" t="s">
        <v>747</v>
      </c>
      <c r="B435" s="89" t="s">
        <v>349</v>
      </c>
      <c r="C435" s="89" t="s">
        <v>332</v>
      </c>
      <c r="D435" s="89" t="s">
        <v>747</v>
      </c>
      <c r="E435" s="89" t="s">
        <v>349</v>
      </c>
      <c r="F435" s="89" t="s">
        <v>332</v>
      </c>
      <c r="H435" s="89" t="s">
        <v>350</v>
      </c>
      <c r="I435" s="89" t="s">
        <v>351</v>
      </c>
      <c r="J435" s="89" t="s">
        <v>338</v>
      </c>
      <c r="L435" s="89" t="s">
        <v>350</v>
      </c>
      <c r="M435" s="89" t="s">
        <v>351</v>
      </c>
      <c r="N435" s="89" t="s">
        <v>338</v>
      </c>
      <c r="P435" s="89" t="s">
        <v>350</v>
      </c>
      <c r="Q435" s="89" t="s">
        <v>351</v>
      </c>
      <c r="R435" s="89" t="s">
        <v>338</v>
      </c>
      <c r="T435" s="89" t="s">
        <v>282</v>
      </c>
      <c r="U435" s="89" t="s">
        <v>283</v>
      </c>
      <c r="V435" s="89" t="s">
        <v>158</v>
      </c>
      <c r="X435" s="89" t="s">
        <v>350</v>
      </c>
      <c r="Y435" s="89" t="s">
        <v>351</v>
      </c>
      <c r="Z435" s="89" t="s">
        <v>338</v>
      </c>
      <c r="AB435" s="89" t="s">
        <v>282</v>
      </c>
      <c r="AC435" s="89" t="s">
        <v>283</v>
      </c>
      <c r="AD435" s="89" t="s">
        <v>158</v>
      </c>
      <c r="AF435" s="89" t="s">
        <v>350</v>
      </c>
      <c r="AG435" s="89" t="s">
        <v>351</v>
      </c>
      <c r="AH435" s="89" t="s">
        <v>338</v>
      </c>
      <c r="AJ435" s="89" t="s">
        <v>745</v>
      </c>
      <c r="AK435" s="89" t="s">
        <v>741</v>
      </c>
      <c r="AL435" s="89" t="s">
        <v>746</v>
      </c>
      <c r="AR435" s="89" t="s">
        <v>742</v>
      </c>
      <c r="AS435" s="89" t="s">
        <v>741</v>
      </c>
      <c r="AT435" s="89" t="s">
        <v>321</v>
      </c>
      <c r="AV435" s="89" t="s">
        <v>350</v>
      </c>
      <c r="AW435" s="89" t="s">
        <v>351</v>
      </c>
      <c r="AX435" s="89" t="s">
        <v>338</v>
      </c>
      <c r="AZ435" s="89" t="s">
        <v>350</v>
      </c>
      <c r="BA435" s="89" t="s">
        <v>351</v>
      </c>
      <c r="BB435" s="89" t="s">
        <v>338</v>
      </c>
    </row>
    <row r="436" spans="1:54" ht="11.25">
      <c r="A436" s="89" t="s">
        <v>747</v>
      </c>
      <c r="B436" s="89" t="s">
        <v>349</v>
      </c>
      <c r="C436" s="89" t="s">
        <v>332</v>
      </c>
      <c r="D436" s="89" t="s">
        <v>747</v>
      </c>
      <c r="E436" s="89" t="s">
        <v>349</v>
      </c>
      <c r="F436" s="89" t="s">
        <v>332</v>
      </c>
      <c r="H436" s="89" t="s">
        <v>148</v>
      </c>
      <c r="I436" s="89" t="s">
        <v>149</v>
      </c>
      <c r="J436" s="89" t="s">
        <v>150</v>
      </c>
      <c r="L436" s="89" t="s">
        <v>148</v>
      </c>
      <c r="M436" s="89" t="s">
        <v>149</v>
      </c>
      <c r="N436" s="89" t="s">
        <v>150</v>
      </c>
      <c r="P436" s="89" t="s">
        <v>148</v>
      </c>
      <c r="Q436" s="89" t="s">
        <v>149</v>
      </c>
      <c r="R436" s="89" t="s">
        <v>150</v>
      </c>
      <c r="T436" s="89" t="s">
        <v>350</v>
      </c>
      <c r="U436" s="89" t="s">
        <v>351</v>
      </c>
      <c r="V436" s="89" t="s">
        <v>338</v>
      </c>
      <c r="X436" s="89" t="s">
        <v>322</v>
      </c>
      <c r="Y436" s="89" t="s">
        <v>323</v>
      </c>
      <c r="Z436" s="89" t="s">
        <v>324</v>
      </c>
      <c r="AB436" s="89" t="s">
        <v>350</v>
      </c>
      <c r="AC436" s="89" t="s">
        <v>351</v>
      </c>
      <c r="AD436" s="89" t="s">
        <v>338</v>
      </c>
      <c r="AF436" s="89" t="s">
        <v>322</v>
      </c>
      <c r="AG436" s="89" t="s">
        <v>323</v>
      </c>
      <c r="AH436" s="89" t="s">
        <v>324</v>
      </c>
      <c r="AJ436" s="89" t="s">
        <v>740</v>
      </c>
      <c r="AK436" s="89" t="s">
        <v>741</v>
      </c>
      <c r="AL436" s="89" t="s">
        <v>338</v>
      </c>
      <c r="AR436" s="89" t="s">
        <v>742</v>
      </c>
      <c r="AS436" s="89" t="s">
        <v>741</v>
      </c>
      <c r="AT436" s="89" t="s">
        <v>321</v>
      </c>
      <c r="AV436" s="89" t="s">
        <v>148</v>
      </c>
      <c r="AW436" s="89" t="s">
        <v>149</v>
      </c>
      <c r="AX436" s="89" t="s">
        <v>150</v>
      </c>
      <c r="AZ436" s="89" t="s">
        <v>148</v>
      </c>
      <c r="BA436" s="89" t="s">
        <v>149</v>
      </c>
      <c r="BB436" s="89" t="s">
        <v>150</v>
      </c>
    </row>
    <row r="437" spans="1:54" ht="11.25">
      <c r="A437" s="89" t="s">
        <v>173</v>
      </c>
      <c r="B437" s="89" t="s">
        <v>174</v>
      </c>
      <c r="C437" s="89" t="s">
        <v>143</v>
      </c>
      <c r="D437" s="89" t="s">
        <v>173</v>
      </c>
      <c r="E437" s="89" t="s">
        <v>174</v>
      </c>
      <c r="F437" s="89" t="s">
        <v>143</v>
      </c>
      <c r="H437" s="89" t="s">
        <v>148</v>
      </c>
      <c r="I437" s="89" t="s">
        <v>149</v>
      </c>
      <c r="J437" s="89" t="s">
        <v>150</v>
      </c>
      <c r="L437" s="89" t="s">
        <v>148</v>
      </c>
      <c r="M437" s="89" t="s">
        <v>149</v>
      </c>
      <c r="N437" s="89" t="s">
        <v>150</v>
      </c>
      <c r="P437" s="89" t="s">
        <v>148</v>
      </c>
      <c r="Q437" s="89" t="s">
        <v>149</v>
      </c>
      <c r="R437" s="89" t="s">
        <v>150</v>
      </c>
      <c r="T437" s="89" t="s">
        <v>322</v>
      </c>
      <c r="U437" s="89" t="s">
        <v>323</v>
      </c>
      <c r="V437" s="89" t="s">
        <v>324</v>
      </c>
      <c r="X437" s="89" t="s">
        <v>352</v>
      </c>
      <c r="Y437" s="89" t="s">
        <v>353</v>
      </c>
      <c r="Z437" s="89" t="s">
        <v>324</v>
      </c>
      <c r="AB437" s="89" t="s">
        <v>322</v>
      </c>
      <c r="AC437" s="89" t="s">
        <v>323</v>
      </c>
      <c r="AD437" s="89" t="s">
        <v>324</v>
      </c>
      <c r="AF437" s="89" t="s">
        <v>352</v>
      </c>
      <c r="AG437" s="89" t="s">
        <v>353</v>
      </c>
      <c r="AH437" s="89" t="s">
        <v>324</v>
      </c>
      <c r="AJ437" s="89" t="s">
        <v>740</v>
      </c>
      <c r="AK437" s="89" t="s">
        <v>741</v>
      </c>
      <c r="AL437" s="89" t="s">
        <v>338</v>
      </c>
      <c r="AR437" s="89" t="s">
        <v>743</v>
      </c>
      <c r="AS437" s="89" t="s">
        <v>741</v>
      </c>
      <c r="AT437" s="89" t="s">
        <v>744</v>
      </c>
      <c r="AV437" s="89" t="s">
        <v>148</v>
      </c>
      <c r="AW437" s="89" t="s">
        <v>149</v>
      </c>
      <c r="AX437" s="89" t="s">
        <v>150</v>
      </c>
      <c r="AZ437" s="89" t="s">
        <v>148</v>
      </c>
      <c r="BA437" s="89" t="s">
        <v>149</v>
      </c>
      <c r="BB437" s="89" t="s">
        <v>150</v>
      </c>
    </row>
    <row r="438" spans="1:54" ht="11.25">
      <c r="A438" s="89" t="s">
        <v>630</v>
      </c>
      <c r="B438" s="89" t="s">
        <v>631</v>
      </c>
      <c r="C438" s="89" t="s">
        <v>176</v>
      </c>
      <c r="D438" s="89" t="s">
        <v>630</v>
      </c>
      <c r="E438" s="89" t="s">
        <v>631</v>
      </c>
      <c r="F438" s="89" t="s">
        <v>176</v>
      </c>
      <c r="H438" s="89" t="s">
        <v>322</v>
      </c>
      <c r="I438" s="89" t="s">
        <v>323</v>
      </c>
      <c r="J438" s="89" t="s">
        <v>324</v>
      </c>
      <c r="L438" s="89" t="s">
        <v>322</v>
      </c>
      <c r="M438" s="89" t="s">
        <v>323</v>
      </c>
      <c r="N438" s="89" t="s">
        <v>324</v>
      </c>
      <c r="P438" s="89" t="s">
        <v>322</v>
      </c>
      <c r="Q438" s="89" t="s">
        <v>323</v>
      </c>
      <c r="R438" s="89" t="s">
        <v>324</v>
      </c>
      <c r="T438" s="89" t="s">
        <v>352</v>
      </c>
      <c r="U438" s="89" t="s">
        <v>353</v>
      </c>
      <c r="V438" s="89" t="s">
        <v>324</v>
      </c>
      <c r="X438" s="89" t="s">
        <v>325</v>
      </c>
      <c r="Y438" s="89" t="s">
        <v>326</v>
      </c>
      <c r="Z438" s="89" t="s">
        <v>324</v>
      </c>
      <c r="AB438" s="89" t="s">
        <v>352</v>
      </c>
      <c r="AC438" s="89" t="s">
        <v>353</v>
      </c>
      <c r="AD438" s="89" t="s">
        <v>324</v>
      </c>
      <c r="AF438" s="89" t="s">
        <v>325</v>
      </c>
      <c r="AG438" s="89" t="s">
        <v>326</v>
      </c>
      <c r="AH438" s="89" t="s">
        <v>324</v>
      </c>
      <c r="AJ438" s="89" t="s">
        <v>740</v>
      </c>
      <c r="AK438" s="89" t="s">
        <v>741</v>
      </c>
      <c r="AL438" s="89" t="s">
        <v>338</v>
      </c>
      <c r="AR438" s="89" t="s">
        <v>743</v>
      </c>
      <c r="AS438" s="89" t="s">
        <v>741</v>
      </c>
      <c r="AT438" s="89" t="s">
        <v>744</v>
      </c>
      <c r="AV438" s="89" t="s">
        <v>322</v>
      </c>
      <c r="AW438" s="89" t="s">
        <v>323</v>
      </c>
      <c r="AX438" s="89" t="s">
        <v>324</v>
      </c>
      <c r="AZ438" s="89" t="s">
        <v>322</v>
      </c>
      <c r="BA438" s="89" t="s">
        <v>323</v>
      </c>
      <c r="BB438" s="89" t="s">
        <v>324</v>
      </c>
    </row>
    <row r="439" spans="1:54" ht="11.25">
      <c r="A439" s="89" t="s">
        <v>632</v>
      </c>
      <c r="B439" s="89" t="s">
        <v>633</v>
      </c>
      <c r="C439" s="89" t="s">
        <v>203</v>
      </c>
      <c r="D439" s="89" t="s">
        <v>632</v>
      </c>
      <c r="E439" s="89" t="s">
        <v>633</v>
      </c>
      <c r="F439" s="89" t="s">
        <v>203</v>
      </c>
      <c r="H439" s="89" t="s">
        <v>352</v>
      </c>
      <c r="I439" s="89" t="s">
        <v>353</v>
      </c>
      <c r="J439" s="89" t="s">
        <v>324</v>
      </c>
      <c r="L439" s="89" t="s">
        <v>352</v>
      </c>
      <c r="M439" s="89" t="s">
        <v>353</v>
      </c>
      <c r="N439" s="89" t="s">
        <v>324</v>
      </c>
      <c r="P439" s="89" t="s">
        <v>352</v>
      </c>
      <c r="Q439" s="89" t="s">
        <v>353</v>
      </c>
      <c r="R439" s="89" t="s">
        <v>324</v>
      </c>
      <c r="T439" s="89" t="s">
        <v>325</v>
      </c>
      <c r="U439" s="89" t="s">
        <v>326</v>
      </c>
      <c r="V439" s="89" t="s">
        <v>324</v>
      </c>
      <c r="X439" s="89" t="s">
        <v>354</v>
      </c>
      <c r="Y439" s="89" t="s">
        <v>355</v>
      </c>
      <c r="Z439" s="89" t="s">
        <v>324</v>
      </c>
      <c r="AB439" s="89" t="s">
        <v>325</v>
      </c>
      <c r="AC439" s="89" t="s">
        <v>326</v>
      </c>
      <c r="AD439" s="89" t="s">
        <v>324</v>
      </c>
      <c r="AF439" s="89" t="s">
        <v>354</v>
      </c>
      <c r="AG439" s="89" t="s">
        <v>355</v>
      </c>
      <c r="AH439" s="89" t="s">
        <v>324</v>
      </c>
      <c r="AJ439" s="89" t="s">
        <v>742</v>
      </c>
      <c r="AK439" s="89" t="s">
        <v>741</v>
      </c>
      <c r="AL439" s="89" t="s">
        <v>321</v>
      </c>
      <c r="AR439" s="89" t="s">
        <v>743</v>
      </c>
      <c r="AS439" s="89" t="s">
        <v>741</v>
      </c>
      <c r="AT439" s="89" t="s">
        <v>744</v>
      </c>
      <c r="AV439" s="89" t="s">
        <v>352</v>
      </c>
      <c r="AW439" s="89" t="s">
        <v>353</v>
      </c>
      <c r="AX439" s="89" t="s">
        <v>324</v>
      </c>
      <c r="AZ439" s="89" t="s">
        <v>352</v>
      </c>
      <c r="BA439" s="89" t="s">
        <v>353</v>
      </c>
      <c r="BB439" s="89" t="s">
        <v>324</v>
      </c>
    </row>
    <row r="440" spans="1:54" ht="11.25">
      <c r="A440" s="89" t="s">
        <v>148</v>
      </c>
      <c r="B440" s="89" t="s">
        <v>149</v>
      </c>
      <c r="C440" s="89" t="s">
        <v>150</v>
      </c>
      <c r="D440" s="89" t="s">
        <v>148</v>
      </c>
      <c r="E440" s="89" t="s">
        <v>149</v>
      </c>
      <c r="F440" s="89" t="s">
        <v>150</v>
      </c>
      <c r="H440" s="89" t="s">
        <v>325</v>
      </c>
      <c r="I440" s="89" t="s">
        <v>326</v>
      </c>
      <c r="J440" s="89" t="s">
        <v>324</v>
      </c>
      <c r="L440" s="89" t="s">
        <v>325</v>
      </c>
      <c r="M440" s="89" t="s">
        <v>326</v>
      </c>
      <c r="N440" s="89" t="s">
        <v>324</v>
      </c>
      <c r="P440" s="89" t="s">
        <v>325</v>
      </c>
      <c r="Q440" s="89" t="s">
        <v>326</v>
      </c>
      <c r="R440" s="89" t="s">
        <v>324</v>
      </c>
      <c r="T440" s="89" t="s">
        <v>354</v>
      </c>
      <c r="U440" s="89" t="s">
        <v>355</v>
      </c>
      <c r="V440" s="89" t="s">
        <v>324</v>
      </c>
      <c r="X440" s="89" t="s">
        <v>356</v>
      </c>
      <c r="Y440" s="89" t="s">
        <v>357</v>
      </c>
      <c r="Z440" s="89" t="s">
        <v>358</v>
      </c>
      <c r="AB440" s="89" t="s">
        <v>354</v>
      </c>
      <c r="AC440" s="89" t="s">
        <v>355</v>
      </c>
      <c r="AD440" s="89" t="s">
        <v>324</v>
      </c>
      <c r="AF440" s="89" t="s">
        <v>356</v>
      </c>
      <c r="AG440" s="89" t="s">
        <v>357</v>
      </c>
      <c r="AH440" s="89" t="s">
        <v>358</v>
      </c>
      <c r="AJ440" s="89" t="s">
        <v>742</v>
      </c>
      <c r="AK440" s="89" t="s">
        <v>741</v>
      </c>
      <c r="AL440" s="89" t="s">
        <v>321</v>
      </c>
      <c r="AR440" s="89" t="s">
        <v>743</v>
      </c>
      <c r="AS440" s="89" t="s">
        <v>741</v>
      </c>
      <c r="AT440" s="89" t="s">
        <v>744</v>
      </c>
      <c r="AV440" s="89" t="s">
        <v>325</v>
      </c>
      <c r="AW440" s="89" t="s">
        <v>326</v>
      </c>
      <c r="AX440" s="89" t="s">
        <v>324</v>
      </c>
      <c r="AZ440" s="89" t="s">
        <v>325</v>
      </c>
      <c r="BA440" s="89" t="s">
        <v>326</v>
      </c>
      <c r="BB440" s="89" t="s">
        <v>324</v>
      </c>
    </row>
    <row r="441" spans="1:54" ht="11.25">
      <c r="A441" s="89" t="s">
        <v>148</v>
      </c>
      <c r="B441" s="89" t="s">
        <v>149</v>
      </c>
      <c r="C441" s="89" t="s">
        <v>150</v>
      </c>
      <c r="D441" s="89" t="s">
        <v>148</v>
      </c>
      <c r="E441" s="89" t="s">
        <v>149</v>
      </c>
      <c r="F441" s="89" t="s">
        <v>150</v>
      </c>
      <c r="H441" s="89" t="s">
        <v>354</v>
      </c>
      <c r="I441" s="89" t="s">
        <v>355</v>
      </c>
      <c r="J441" s="89" t="s">
        <v>324</v>
      </c>
      <c r="L441" s="89" t="s">
        <v>354</v>
      </c>
      <c r="M441" s="89" t="s">
        <v>355</v>
      </c>
      <c r="N441" s="89" t="s">
        <v>324</v>
      </c>
      <c r="P441" s="89" t="s">
        <v>354</v>
      </c>
      <c r="Q441" s="89" t="s">
        <v>355</v>
      </c>
      <c r="R441" s="89" t="s">
        <v>324</v>
      </c>
      <c r="T441" s="89" t="s">
        <v>356</v>
      </c>
      <c r="U441" s="89" t="s">
        <v>357</v>
      </c>
      <c r="V441" s="89" t="s">
        <v>358</v>
      </c>
      <c r="X441" s="89" t="s">
        <v>543</v>
      </c>
      <c r="Y441" s="89" t="s">
        <v>544</v>
      </c>
      <c r="Z441" s="89" t="s">
        <v>545</v>
      </c>
      <c r="AB441" s="89" t="s">
        <v>356</v>
      </c>
      <c r="AC441" s="89" t="s">
        <v>357</v>
      </c>
      <c r="AD441" s="89" t="s">
        <v>358</v>
      </c>
      <c r="AF441" s="89" t="s">
        <v>543</v>
      </c>
      <c r="AG441" s="89" t="s">
        <v>544</v>
      </c>
      <c r="AH441" s="89" t="s">
        <v>545</v>
      </c>
      <c r="AJ441" s="89" t="s">
        <v>743</v>
      </c>
      <c r="AK441" s="89" t="s">
        <v>741</v>
      </c>
      <c r="AL441" s="89" t="s">
        <v>744</v>
      </c>
      <c r="AR441" s="89" t="s">
        <v>536</v>
      </c>
      <c r="AS441" s="89" t="s">
        <v>537</v>
      </c>
      <c r="AT441" s="89" t="s">
        <v>538</v>
      </c>
      <c r="AV441" s="89" t="s">
        <v>354</v>
      </c>
      <c r="AW441" s="89" t="s">
        <v>355</v>
      </c>
      <c r="AX441" s="89" t="s">
        <v>324</v>
      </c>
      <c r="AZ441" s="89" t="s">
        <v>354</v>
      </c>
      <c r="BA441" s="89" t="s">
        <v>355</v>
      </c>
      <c r="BB441" s="89" t="s">
        <v>324</v>
      </c>
    </row>
    <row r="442" spans="1:54" ht="11.25">
      <c r="A442" s="89" t="s">
        <v>636</v>
      </c>
      <c r="B442" s="89" t="s">
        <v>637</v>
      </c>
      <c r="C442" s="89" t="s">
        <v>243</v>
      </c>
      <c r="D442" s="89" t="s">
        <v>636</v>
      </c>
      <c r="E442" s="89" t="s">
        <v>637</v>
      </c>
      <c r="F442" s="89" t="s">
        <v>243</v>
      </c>
      <c r="H442" s="89" t="s">
        <v>356</v>
      </c>
      <c r="I442" s="89" t="s">
        <v>357</v>
      </c>
      <c r="J442" s="89" t="s">
        <v>358</v>
      </c>
      <c r="L442" s="89" t="s">
        <v>356</v>
      </c>
      <c r="M442" s="89" t="s">
        <v>357</v>
      </c>
      <c r="N442" s="89" t="s">
        <v>358</v>
      </c>
      <c r="P442" s="89" t="s">
        <v>356</v>
      </c>
      <c r="Q442" s="89" t="s">
        <v>357</v>
      </c>
      <c r="R442" s="89" t="s">
        <v>358</v>
      </c>
      <c r="T442" s="89" t="s">
        <v>543</v>
      </c>
      <c r="U442" s="89" t="s">
        <v>544</v>
      </c>
      <c r="V442" s="89" t="s">
        <v>545</v>
      </c>
      <c r="X442" s="89" t="s">
        <v>359</v>
      </c>
      <c r="Y442" s="89" t="s">
        <v>360</v>
      </c>
      <c r="Z442" s="89" t="s">
        <v>203</v>
      </c>
      <c r="AB442" s="89" t="s">
        <v>543</v>
      </c>
      <c r="AC442" s="89" t="s">
        <v>544</v>
      </c>
      <c r="AD442" s="89" t="s">
        <v>545</v>
      </c>
      <c r="AF442" s="89" t="s">
        <v>359</v>
      </c>
      <c r="AG442" s="89" t="s">
        <v>360</v>
      </c>
      <c r="AH442" s="89" t="s">
        <v>203</v>
      </c>
      <c r="AJ442" s="89" t="s">
        <v>743</v>
      </c>
      <c r="AK442" s="89" t="s">
        <v>741</v>
      </c>
      <c r="AL442" s="89" t="s">
        <v>744</v>
      </c>
      <c r="AR442" s="89" t="s">
        <v>747</v>
      </c>
      <c r="AS442" s="89" t="s">
        <v>349</v>
      </c>
      <c r="AT442" s="89" t="s">
        <v>332</v>
      </c>
      <c r="AV442" s="89" t="s">
        <v>356</v>
      </c>
      <c r="AW442" s="89" t="s">
        <v>357</v>
      </c>
      <c r="AX442" s="89" t="s">
        <v>358</v>
      </c>
      <c r="AZ442" s="89" t="s">
        <v>356</v>
      </c>
      <c r="BA442" s="89" t="s">
        <v>357</v>
      </c>
      <c r="BB442" s="89" t="s">
        <v>358</v>
      </c>
    </row>
    <row r="443" spans="1:54" ht="11.25">
      <c r="A443" s="89" t="s">
        <v>177</v>
      </c>
      <c r="B443" s="89" t="s">
        <v>178</v>
      </c>
      <c r="C443" s="89" t="s">
        <v>179</v>
      </c>
      <c r="D443" s="89" t="s">
        <v>177</v>
      </c>
      <c r="E443" s="89" t="s">
        <v>178</v>
      </c>
      <c r="F443" s="89" t="s">
        <v>179</v>
      </c>
      <c r="H443" s="89" t="s">
        <v>359</v>
      </c>
      <c r="I443" s="89" t="s">
        <v>360</v>
      </c>
      <c r="J443" s="89" t="s">
        <v>203</v>
      </c>
      <c r="L443" s="89" t="s">
        <v>359</v>
      </c>
      <c r="M443" s="89" t="s">
        <v>360</v>
      </c>
      <c r="N443" s="89" t="s">
        <v>203</v>
      </c>
      <c r="P443" s="89" t="s">
        <v>359</v>
      </c>
      <c r="Q443" s="89" t="s">
        <v>360</v>
      </c>
      <c r="R443" s="89" t="s">
        <v>203</v>
      </c>
      <c r="T443" s="89" t="s">
        <v>359</v>
      </c>
      <c r="U443" s="89" t="s">
        <v>360</v>
      </c>
      <c r="V443" s="89" t="s">
        <v>203</v>
      </c>
      <c r="X443" s="89" t="s">
        <v>359</v>
      </c>
      <c r="Y443" s="89" t="s">
        <v>360</v>
      </c>
      <c r="Z443" s="89" t="s">
        <v>203</v>
      </c>
      <c r="AB443" s="89" t="s">
        <v>359</v>
      </c>
      <c r="AC443" s="89" t="s">
        <v>360</v>
      </c>
      <c r="AD443" s="89" t="s">
        <v>203</v>
      </c>
      <c r="AF443" s="89" t="s">
        <v>359</v>
      </c>
      <c r="AG443" s="89" t="s">
        <v>360</v>
      </c>
      <c r="AH443" s="89" t="s">
        <v>203</v>
      </c>
      <c r="AJ443" s="89" t="s">
        <v>743</v>
      </c>
      <c r="AK443" s="89" t="s">
        <v>741</v>
      </c>
      <c r="AL443" s="89" t="s">
        <v>744</v>
      </c>
      <c r="AR443" s="89" t="s">
        <v>747</v>
      </c>
      <c r="AS443" s="89" t="s">
        <v>349</v>
      </c>
      <c r="AT443" s="89" t="s">
        <v>332</v>
      </c>
      <c r="AV443" s="89" t="s">
        <v>359</v>
      </c>
      <c r="AW443" s="89" t="s">
        <v>360</v>
      </c>
      <c r="AX443" s="89" t="s">
        <v>203</v>
      </c>
      <c r="AZ443" s="89" t="s">
        <v>359</v>
      </c>
      <c r="BA443" s="89" t="s">
        <v>360</v>
      </c>
      <c r="BB443" s="89" t="s">
        <v>203</v>
      </c>
    </row>
    <row r="444" spans="1:54" ht="11.25">
      <c r="A444" s="89" t="s">
        <v>180</v>
      </c>
      <c r="B444" s="89" t="s">
        <v>181</v>
      </c>
      <c r="C444" s="89" t="s">
        <v>182</v>
      </c>
      <c r="D444" s="89" t="s">
        <v>180</v>
      </c>
      <c r="E444" s="89" t="s">
        <v>181</v>
      </c>
      <c r="F444" s="89" t="s">
        <v>182</v>
      </c>
      <c r="H444" s="89" t="s">
        <v>359</v>
      </c>
      <c r="I444" s="89" t="s">
        <v>360</v>
      </c>
      <c r="J444" s="89" t="s">
        <v>203</v>
      </c>
      <c r="L444" s="89" t="s">
        <v>359</v>
      </c>
      <c r="M444" s="89" t="s">
        <v>360</v>
      </c>
      <c r="N444" s="89" t="s">
        <v>203</v>
      </c>
      <c r="P444" s="89" t="s">
        <v>359</v>
      </c>
      <c r="Q444" s="89" t="s">
        <v>360</v>
      </c>
      <c r="R444" s="89" t="s">
        <v>203</v>
      </c>
      <c r="T444" s="89" t="s">
        <v>359</v>
      </c>
      <c r="U444" s="89" t="s">
        <v>360</v>
      </c>
      <c r="V444" s="89" t="s">
        <v>203</v>
      </c>
      <c r="X444" s="89" t="s">
        <v>327</v>
      </c>
      <c r="Y444" s="89" t="s">
        <v>328</v>
      </c>
      <c r="Z444" s="89" t="s">
        <v>324</v>
      </c>
      <c r="AB444" s="89" t="s">
        <v>359</v>
      </c>
      <c r="AC444" s="89" t="s">
        <v>360</v>
      </c>
      <c r="AD444" s="89" t="s">
        <v>203</v>
      </c>
      <c r="AF444" s="89" t="s">
        <v>327</v>
      </c>
      <c r="AG444" s="89" t="s">
        <v>328</v>
      </c>
      <c r="AH444" s="89" t="s">
        <v>324</v>
      </c>
      <c r="AJ444" s="89" t="s">
        <v>743</v>
      </c>
      <c r="AK444" s="89" t="s">
        <v>741</v>
      </c>
      <c r="AL444" s="89" t="s">
        <v>744</v>
      </c>
      <c r="AR444" s="89" t="s">
        <v>747</v>
      </c>
      <c r="AS444" s="89" t="s">
        <v>349</v>
      </c>
      <c r="AT444" s="89" t="s">
        <v>332</v>
      </c>
      <c r="AV444" s="89" t="s">
        <v>359</v>
      </c>
      <c r="AW444" s="89" t="s">
        <v>360</v>
      </c>
      <c r="AX444" s="89" t="s">
        <v>203</v>
      </c>
      <c r="AZ444" s="89" t="s">
        <v>359</v>
      </c>
      <c r="BA444" s="89" t="s">
        <v>360</v>
      </c>
      <c r="BB444" s="89" t="s">
        <v>203</v>
      </c>
    </row>
    <row r="445" spans="1:54" ht="11.25">
      <c r="A445" s="89" t="s">
        <v>634</v>
      </c>
      <c r="B445" s="89" t="s">
        <v>635</v>
      </c>
      <c r="C445" s="89" t="s">
        <v>203</v>
      </c>
      <c r="D445" s="89" t="s">
        <v>634</v>
      </c>
      <c r="E445" s="89" t="s">
        <v>635</v>
      </c>
      <c r="F445" s="89" t="s">
        <v>203</v>
      </c>
      <c r="H445" s="89" t="s">
        <v>327</v>
      </c>
      <c r="I445" s="89" t="s">
        <v>328</v>
      </c>
      <c r="J445" s="89" t="s">
        <v>324</v>
      </c>
      <c r="L445" s="89" t="s">
        <v>327</v>
      </c>
      <c r="M445" s="89" t="s">
        <v>328</v>
      </c>
      <c r="N445" s="89" t="s">
        <v>324</v>
      </c>
      <c r="P445" s="89" t="s">
        <v>327</v>
      </c>
      <c r="Q445" s="89" t="s">
        <v>328</v>
      </c>
      <c r="R445" s="89" t="s">
        <v>324</v>
      </c>
      <c r="T445" s="89" t="s">
        <v>327</v>
      </c>
      <c r="U445" s="89" t="s">
        <v>328</v>
      </c>
      <c r="V445" s="89" t="s">
        <v>324</v>
      </c>
      <c r="X445" s="89" t="s">
        <v>298</v>
      </c>
      <c r="Y445" s="89" t="s">
        <v>299</v>
      </c>
      <c r="Z445" s="89" t="s">
        <v>144</v>
      </c>
      <c r="AB445" s="89" t="s">
        <v>327</v>
      </c>
      <c r="AC445" s="89" t="s">
        <v>328</v>
      </c>
      <c r="AD445" s="89" t="s">
        <v>324</v>
      </c>
      <c r="AF445" s="89" t="s">
        <v>298</v>
      </c>
      <c r="AG445" s="89" t="s">
        <v>299</v>
      </c>
      <c r="AH445" s="89" t="s">
        <v>144</v>
      </c>
      <c r="AJ445" s="89" t="s">
        <v>536</v>
      </c>
      <c r="AK445" s="89" t="s">
        <v>537</v>
      </c>
      <c r="AL445" s="89" t="s">
        <v>538</v>
      </c>
      <c r="AR445" s="89" t="s">
        <v>747</v>
      </c>
      <c r="AS445" s="89" t="s">
        <v>349</v>
      </c>
      <c r="AT445" s="89" t="s">
        <v>332</v>
      </c>
      <c r="AV445" s="89" t="s">
        <v>327</v>
      </c>
      <c r="AW445" s="89" t="s">
        <v>328</v>
      </c>
      <c r="AX445" s="89" t="s">
        <v>324</v>
      </c>
      <c r="AZ445" s="89" t="s">
        <v>327</v>
      </c>
      <c r="BA445" s="89" t="s">
        <v>328</v>
      </c>
      <c r="BB445" s="89" t="s">
        <v>324</v>
      </c>
    </row>
    <row r="446" spans="1:54" ht="11.25">
      <c r="A446" s="89" t="s">
        <v>287</v>
      </c>
      <c r="B446" s="89" t="s">
        <v>288</v>
      </c>
      <c r="C446" s="89" t="s">
        <v>152</v>
      </c>
      <c r="D446" s="89" t="s">
        <v>287</v>
      </c>
      <c r="E446" s="89" t="s">
        <v>288</v>
      </c>
      <c r="F446" s="89" t="s">
        <v>152</v>
      </c>
      <c r="H446" s="89" t="s">
        <v>215</v>
      </c>
      <c r="I446" s="89" t="s">
        <v>216</v>
      </c>
      <c r="J446" s="89" t="s">
        <v>217</v>
      </c>
      <c r="L446" s="89" t="s">
        <v>215</v>
      </c>
      <c r="M446" s="89" t="s">
        <v>216</v>
      </c>
      <c r="N446" s="89" t="s">
        <v>217</v>
      </c>
      <c r="P446" s="89" t="s">
        <v>215</v>
      </c>
      <c r="Q446" s="89" t="s">
        <v>216</v>
      </c>
      <c r="R446" s="89" t="s">
        <v>217</v>
      </c>
      <c r="T446" s="89" t="s">
        <v>298</v>
      </c>
      <c r="U446" s="89" t="s">
        <v>299</v>
      </c>
      <c r="V446" s="89" t="s">
        <v>144</v>
      </c>
      <c r="X446" s="89" t="s">
        <v>546</v>
      </c>
      <c r="Y446" s="89" t="s">
        <v>547</v>
      </c>
      <c r="Z446" s="89" t="s">
        <v>158</v>
      </c>
      <c r="AB446" s="89" t="s">
        <v>298</v>
      </c>
      <c r="AC446" s="89" t="s">
        <v>299</v>
      </c>
      <c r="AD446" s="89" t="s">
        <v>144</v>
      </c>
      <c r="AF446" s="89" t="s">
        <v>546</v>
      </c>
      <c r="AG446" s="89" t="s">
        <v>547</v>
      </c>
      <c r="AH446" s="89" t="s">
        <v>158</v>
      </c>
      <c r="AJ446" s="89" t="s">
        <v>747</v>
      </c>
      <c r="AK446" s="89" t="s">
        <v>349</v>
      </c>
      <c r="AL446" s="89" t="s">
        <v>332</v>
      </c>
      <c r="AR446" s="89" t="s">
        <v>578</v>
      </c>
      <c r="AS446" s="89" t="s">
        <v>579</v>
      </c>
      <c r="AT446" s="89" t="s">
        <v>580</v>
      </c>
      <c r="AV446" s="89" t="s">
        <v>215</v>
      </c>
      <c r="AW446" s="89" t="s">
        <v>216</v>
      </c>
      <c r="AX446" s="89" t="s">
        <v>217</v>
      </c>
      <c r="AZ446" s="89" t="s">
        <v>215</v>
      </c>
      <c r="BA446" s="89" t="s">
        <v>216</v>
      </c>
      <c r="BB446" s="89" t="s">
        <v>217</v>
      </c>
    </row>
    <row r="447" spans="1:54" ht="11.25">
      <c r="A447" s="89" t="s">
        <v>183</v>
      </c>
      <c r="B447" s="89" t="s">
        <v>184</v>
      </c>
      <c r="C447" s="89" t="s">
        <v>185</v>
      </c>
      <c r="D447" s="89" t="s">
        <v>183</v>
      </c>
      <c r="E447" s="89" t="s">
        <v>184</v>
      </c>
      <c r="F447" s="89" t="s">
        <v>185</v>
      </c>
      <c r="H447" s="89" t="s">
        <v>581</v>
      </c>
      <c r="I447" s="89" t="s">
        <v>500</v>
      </c>
      <c r="J447" s="89" t="s">
        <v>582</v>
      </c>
      <c r="L447" s="89" t="s">
        <v>581</v>
      </c>
      <c r="M447" s="89" t="s">
        <v>500</v>
      </c>
      <c r="N447" s="89" t="s">
        <v>582</v>
      </c>
      <c r="P447" s="89" t="s">
        <v>581</v>
      </c>
      <c r="Q447" s="89" t="s">
        <v>500</v>
      </c>
      <c r="R447" s="89" t="s">
        <v>582</v>
      </c>
      <c r="T447" s="89" t="s">
        <v>546</v>
      </c>
      <c r="U447" s="89" t="s">
        <v>547</v>
      </c>
      <c r="V447" s="89" t="s">
        <v>158</v>
      </c>
      <c r="X447" s="89" t="s">
        <v>546</v>
      </c>
      <c r="Y447" s="89" t="s">
        <v>547</v>
      </c>
      <c r="Z447" s="89" t="s">
        <v>158</v>
      </c>
      <c r="AB447" s="89" t="s">
        <v>546</v>
      </c>
      <c r="AC447" s="89" t="s">
        <v>547</v>
      </c>
      <c r="AD447" s="89" t="s">
        <v>158</v>
      </c>
      <c r="AF447" s="89" t="s">
        <v>546</v>
      </c>
      <c r="AG447" s="89" t="s">
        <v>547</v>
      </c>
      <c r="AH447" s="89" t="s">
        <v>158</v>
      </c>
      <c r="AJ447" s="89" t="s">
        <v>747</v>
      </c>
      <c r="AK447" s="89" t="s">
        <v>349</v>
      </c>
      <c r="AL447" s="89" t="s">
        <v>332</v>
      </c>
      <c r="AR447" s="89" t="s">
        <v>146</v>
      </c>
      <c r="AS447" s="89" t="s">
        <v>147</v>
      </c>
      <c r="AT447" s="89" t="s">
        <v>143</v>
      </c>
      <c r="AV447" s="89" t="s">
        <v>581</v>
      </c>
      <c r="AW447" s="89" t="s">
        <v>500</v>
      </c>
      <c r="AX447" s="89" t="s">
        <v>582</v>
      </c>
      <c r="AZ447" s="89" t="s">
        <v>581</v>
      </c>
      <c r="BA447" s="89" t="s">
        <v>500</v>
      </c>
      <c r="BB447" s="89" t="s">
        <v>582</v>
      </c>
    </row>
    <row r="448" spans="1:54" ht="11.25">
      <c r="A448" s="89" t="s">
        <v>359</v>
      </c>
      <c r="B448" s="89" t="s">
        <v>360</v>
      </c>
      <c r="C448" s="89" t="s">
        <v>203</v>
      </c>
      <c r="D448" s="89" t="s">
        <v>359</v>
      </c>
      <c r="E448" s="89" t="s">
        <v>360</v>
      </c>
      <c r="F448" s="89" t="s">
        <v>203</v>
      </c>
      <c r="H448" s="89" t="s">
        <v>583</v>
      </c>
      <c r="I448" s="89" t="s">
        <v>584</v>
      </c>
      <c r="J448" s="89" t="s">
        <v>228</v>
      </c>
      <c r="L448" s="89" t="s">
        <v>583</v>
      </c>
      <c r="M448" s="89" t="s">
        <v>584</v>
      </c>
      <c r="N448" s="89" t="s">
        <v>228</v>
      </c>
      <c r="P448" s="89" t="s">
        <v>583</v>
      </c>
      <c r="Q448" s="89" t="s">
        <v>584</v>
      </c>
      <c r="R448" s="89" t="s">
        <v>228</v>
      </c>
      <c r="T448" s="89" t="s">
        <v>546</v>
      </c>
      <c r="U448" s="89" t="s">
        <v>547</v>
      </c>
      <c r="V448" s="89" t="s">
        <v>158</v>
      </c>
      <c r="X448" s="89" t="s">
        <v>215</v>
      </c>
      <c r="Y448" s="89" t="s">
        <v>216</v>
      </c>
      <c r="Z448" s="89" t="s">
        <v>217</v>
      </c>
      <c r="AB448" s="89" t="s">
        <v>546</v>
      </c>
      <c r="AC448" s="89" t="s">
        <v>547</v>
      </c>
      <c r="AD448" s="89" t="s">
        <v>158</v>
      </c>
      <c r="AF448" s="89" t="s">
        <v>215</v>
      </c>
      <c r="AG448" s="89" t="s">
        <v>216</v>
      </c>
      <c r="AH448" s="89" t="s">
        <v>217</v>
      </c>
      <c r="AJ448" s="89" t="s">
        <v>747</v>
      </c>
      <c r="AK448" s="89" t="s">
        <v>349</v>
      </c>
      <c r="AL448" s="89" t="s">
        <v>332</v>
      </c>
      <c r="AR448" s="89" t="s">
        <v>539</v>
      </c>
      <c r="AS448" s="89" t="s">
        <v>540</v>
      </c>
      <c r="AT448" s="89" t="s">
        <v>242</v>
      </c>
      <c r="AV448" s="89" t="s">
        <v>583</v>
      </c>
      <c r="AW448" s="89" t="s">
        <v>584</v>
      </c>
      <c r="AX448" s="89" t="s">
        <v>228</v>
      </c>
      <c r="AZ448" s="89" t="s">
        <v>583</v>
      </c>
      <c r="BA448" s="89" t="s">
        <v>584</v>
      </c>
      <c r="BB448" s="89" t="s">
        <v>228</v>
      </c>
    </row>
    <row r="449" spans="1:54" ht="11.25">
      <c r="A449" s="89" t="s">
        <v>359</v>
      </c>
      <c r="B449" s="89" t="s">
        <v>360</v>
      </c>
      <c r="C449" s="89" t="s">
        <v>203</v>
      </c>
      <c r="D449" s="89" t="s">
        <v>359</v>
      </c>
      <c r="E449" s="89" t="s">
        <v>360</v>
      </c>
      <c r="F449" s="89" t="s">
        <v>203</v>
      </c>
      <c r="H449" s="89" t="s">
        <v>748</v>
      </c>
      <c r="I449" s="89" t="s">
        <v>344</v>
      </c>
      <c r="J449" s="89" t="s">
        <v>345</v>
      </c>
      <c r="L449" s="89" t="s">
        <v>748</v>
      </c>
      <c r="M449" s="89" t="s">
        <v>344</v>
      </c>
      <c r="N449" s="89" t="s">
        <v>345</v>
      </c>
      <c r="P449" s="89" t="s">
        <v>748</v>
      </c>
      <c r="Q449" s="89" t="s">
        <v>344</v>
      </c>
      <c r="R449" s="89" t="s">
        <v>345</v>
      </c>
      <c r="T449" s="89" t="s">
        <v>215</v>
      </c>
      <c r="U449" s="89" t="s">
        <v>216</v>
      </c>
      <c r="V449" s="89" t="s">
        <v>217</v>
      </c>
      <c r="X449" s="89" t="s">
        <v>548</v>
      </c>
      <c r="Y449" s="89" t="s">
        <v>285</v>
      </c>
      <c r="Z449" s="89" t="s">
        <v>549</v>
      </c>
      <c r="AB449" s="89" t="s">
        <v>215</v>
      </c>
      <c r="AC449" s="89" t="s">
        <v>216</v>
      </c>
      <c r="AD449" s="89" t="s">
        <v>217</v>
      </c>
      <c r="AF449" s="89" t="s">
        <v>548</v>
      </c>
      <c r="AG449" s="89" t="s">
        <v>285</v>
      </c>
      <c r="AH449" s="89" t="s">
        <v>549</v>
      </c>
      <c r="AJ449" s="89" t="s">
        <v>747</v>
      </c>
      <c r="AK449" s="89" t="s">
        <v>349</v>
      </c>
      <c r="AL449" s="89" t="s">
        <v>332</v>
      </c>
      <c r="AR449" s="89" t="s">
        <v>539</v>
      </c>
      <c r="AS449" s="89" t="s">
        <v>540</v>
      </c>
      <c r="AT449" s="89" t="s">
        <v>242</v>
      </c>
      <c r="AV449" s="89" t="s">
        <v>748</v>
      </c>
      <c r="AW449" s="89" t="s">
        <v>344</v>
      </c>
      <c r="AX449" s="89" t="s">
        <v>345</v>
      </c>
      <c r="AZ449" s="89" t="s">
        <v>748</v>
      </c>
      <c r="BA449" s="89" t="s">
        <v>344</v>
      </c>
      <c r="BB449" s="89" t="s">
        <v>345</v>
      </c>
    </row>
    <row r="450" spans="1:54" ht="11.25">
      <c r="A450" s="89" t="s">
        <v>758</v>
      </c>
      <c r="B450" s="89" t="s">
        <v>201</v>
      </c>
      <c r="C450" s="89" t="s">
        <v>346</v>
      </c>
      <c r="D450" s="89" t="s">
        <v>758</v>
      </c>
      <c r="E450" s="89" t="s">
        <v>201</v>
      </c>
      <c r="F450" s="89" t="s">
        <v>346</v>
      </c>
      <c r="H450" s="89" t="s">
        <v>154</v>
      </c>
      <c r="I450" s="89" t="s">
        <v>151</v>
      </c>
      <c r="J450" s="89" t="s">
        <v>155</v>
      </c>
      <c r="L450" s="89" t="s">
        <v>154</v>
      </c>
      <c r="M450" s="89" t="s">
        <v>151</v>
      </c>
      <c r="N450" s="89" t="s">
        <v>155</v>
      </c>
      <c r="P450" s="89" t="s">
        <v>154</v>
      </c>
      <c r="Q450" s="89" t="s">
        <v>151</v>
      </c>
      <c r="R450" s="89" t="s">
        <v>155</v>
      </c>
      <c r="T450" s="89" t="s">
        <v>548</v>
      </c>
      <c r="U450" s="89" t="s">
        <v>285</v>
      </c>
      <c r="V450" s="89" t="s">
        <v>549</v>
      </c>
      <c r="X450" s="89" t="s">
        <v>713</v>
      </c>
      <c r="Y450" s="89" t="s">
        <v>290</v>
      </c>
      <c r="Z450" s="89" t="s">
        <v>291</v>
      </c>
      <c r="AB450" s="89" t="s">
        <v>548</v>
      </c>
      <c r="AC450" s="89" t="s">
        <v>285</v>
      </c>
      <c r="AD450" s="89" t="s">
        <v>549</v>
      </c>
      <c r="AF450" s="89" t="s">
        <v>713</v>
      </c>
      <c r="AG450" s="89" t="s">
        <v>290</v>
      </c>
      <c r="AH450" s="89" t="s">
        <v>291</v>
      </c>
      <c r="AJ450" s="89" t="s">
        <v>368</v>
      </c>
      <c r="AR450" s="89" t="s">
        <v>541</v>
      </c>
      <c r="AS450" s="89" t="s">
        <v>542</v>
      </c>
      <c r="AT450" s="89" t="s">
        <v>223</v>
      </c>
      <c r="AV450" s="89" t="s">
        <v>154</v>
      </c>
      <c r="AW450" s="89" t="s">
        <v>151</v>
      </c>
      <c r="AX450" s="89" t="s">
        <v>155</v>
      </c>
      <c r="AZ450" s="89" t="s">
        <v>154</v>
      </c>
      <c r="BA450" s="89" t="s">
        <v>151</v>
      </c>
      <c r="BB450" s="89" t="s">
        <v>155</v>
      </c>
    </row>
    <row r="451" spans="1:54" ht="11.25">
      <c r="A451" s="89" t="s">
        <v>347</v>
      </c>
      <c r="B451" s="89" t="s">
        <v>299</v>
      </c>
      <c r="C451" s="89" t="s">
        <v>389</v>
      </c>
      <c r="D451" s="89" t="s">
        <v>347</v>
      </c>
      <c r="E451" s="89" t="s">
        <v>299</v>
      </c>
      <c r="F451" s="89" t="s">
        <v>389</v>
      </c>
      <c r="H451" s="89" t="s">
        <v>156</v>
      </c>
      <c r="I451" s="89" t="s">
        <v>157</v>
      </c>
      <c r="J451" s="89" t="s">
        <v>158</v>
      </c>
      <c r="L451" s="89" t="s">
        <v>156</v>
      </c>
      <c r="M451" s="89" t="s">
        <v>157</v>
      </c>
      <c r="N451" s="89" t="s">
        <v>158</v>
      </c>
      <c r="P451" s="89" t="s">
        <v>156</v>
      </c>
      <c r="Q451" s="89" t="s">
        <v>157</v>
      </c>
      <c r="R451" s="89" t="s">
        <v>158</v>
      </c>
      <c r="T451" s="89" t="s">
        <v>713</v>
      </c>
      <c r="U451" s="89" t="s">
        <v>290</v>
      </c>
      <c r="V451" s="89" t="s">
        <v>291</v>
      </c>
      <c r="X451" s="89" t="s">
        <v>714</v>
      </c>
      <c r="Y451" s="89" t="s">
        <v>290</v>
      </c>
      <c r="Z451" s="89" t="s">
        <v>423</v>
      </c>
      <c r="AB451" s="89" t="s">
        <v>713</v>
      </c>
      <c r="AC451" s="89" t="s">
        <v>290</v>
      </c>
      <c r="AD451" s="89" t="s">
        <v>291</v>
      </c>
      <c r="AF451" s="89" t="s">
        <v>714</v>
      </c>
      <c r="AG451" s="89" t="s">
        <v>290</v>
      </c>
      <c r="AH451" s="89" t="s">
        <v>423</v>
      </c>
      <c r="AJ451" s="89" t="s">
        <v>173</v>
      </c>
      <c r="AK451" s="89" t="s">
        <v>174</v>
      </c>
      <c r="AL451" s="89" t="s">
        <v>143</v>
      </c>
      <c r="AR451" s="89" t="s">
        <v>541</v>
      </c>
      <c r="AS451" s="89" t="s">
        <v>542</v>
      </c>
      <c r="AT451" s="89" t="s">
        <v>223</v>
      </c>
      <c r="AV451" s="89" t="s">
        <v>156</v>
      </c>
      <c r="AW451" s="89" t="s">
        <v>157</v>
      </c>
      <c r="AX451" s="89" t="s">
        <v>158</v>
      </c>
      <c r="AZ451" s="89" t="s">
        <v>156</v>
      </c>
      <c r="BA451" s="89" t="s">
        <v>157</v>
      </c>
      <c r="BB451" s="89" t="s">
        <v>158</v>
      </c>
    </row>
    <row r="452" spans="1:54" ht="11.25">
      <c r="A452" s="89" t="s">
        <v>638</v>
      </c>
      <c r="B452" s="89" t="s">
        <v>503</v>
      </c>
      <c r="C452" s="89" t="s">
        <v>241</v>
      </c>
      <c r="D452" s="89" t="s">
        <v>638</v>
      </c>
      <c r="E452" s="89" t="s">
        <v>503</v>
      </c>
      <c r="F452" s="89" t="s">
        <v>241</v>
      </c>
      <c r="H452" s="89" t="s">
        <v>330</v>
      </c>
      <c r="I452" s="89" t="s">
        <v>331</v>
      </c>
      <c r="J452" s="89" t="s">
        <v>338</v>
      </c>
      <c r="L452" s="89" t="s">
        <v>330</v>
      </c>
      <c r="M452" s="89" t="s">
        <v>331</v>
      </c>
      <c r="N452" s="89" t="s">
        <v>338</v>
      </c>
      <c r="P452" s="89" t="s">
        <v>330</v>
      </c>
      <c r="Q452" s="89" t="s">
        <v>331</v>
      </c>
      <c r="R452" s="89" t="s">
        <v>338</v>
      </c>
      <c r="T452" s="89" t="s">
        <v>714</v>
      </c>
      <c r="U452" s="89" t="s">
        <v>290</v>
      </c>
      <c r="V452" s="89" t="s">
        <v>423</v>
      </c>
      <c r="X452" s="89" t="s">
        <v>715</v>
      </c>
      <c r="Y452" s="89" t="s">
        <v>290</v>
      </c>
      <c r="Z452" s="89" t="s">
        <v>716</v>
      </c>
      <c r="AB452" s="89" t="s">
        <v>714</v>
      </c>
      <c r="AC452" s="89" t="s">
        <v>290</v>
      </c>
      <c r="AD452" s="89" t="s">
        <v>423</v>
      </c>
      <c r="AF452" s="89" t="s">
        <v>715</v>
      </c>
      <c r="AG452" s="89" t="s">
        <v>290</v>
      </c>
      <c r="AH452" s="89" t="s">
        <v>716</v>
      </c>
      <c r="AJ452" s="89" t="s">
        <v>630</v>
      </c>
      <c r="AK452" s="89" t="s">
        <v>631</v>
      </c>
      <c r="AL452" s="89" t="s">
        <v>176</v>
      </c>
      <c r="AR452" s="89" t="s">
        <v>282</v>
      </c>
      <c r="AS452" s="89" t="s">
        <v>283</v>
      </c>
      <c r="AT452" s="89" t="s">
        <v>158</v>
      </c>
      <c r="AV452" s="89" t="s">
        <v>330</v>
      </c>
      <c r="AW452" s="89" t="s">
        <v>331</v>
      </c>
      <c r="AX452" s="89" t="s">
        <v>338</v>
      </c>
      <c r="AZ452" s="89" t="s">
        <v>330</v>
      </c>
      <c r="BA452" s="89" t="s">
        <v>331</v>
      </c>
      <c r="BB452" s="89" t="s">
        <v>338</v>
      </c>
    </row>
    <row r="453" spans="1:54" ht="11.25">
      <c r="A453" s="89" t="s">
        <v>186</v>
      </c>
      <c r="B453" s="89" t="s">
        <v>187</v>
      </c>
      <c r="C453" s="89" t="s">
        <v>188</v>
      </c>
      <c r="D453" s="89" t="s">
        <v>186</v>
      </c>
      <c r="E453" s="89" t="s">
        <v>187</v>
      </c>
      <c r="F453" s="89" t="s">
        <v>188</v>
      </c>
      <c r="H453" s="89" t="s">
        <v>330</v>
      </c>
      <c r="I453" s="89" t="s">
        <v>331</v>
      </c>
      <c r="J453" s="89" t="s">
        <v>338</v>
      </c>
      <c r="L453" s="89" t="s">
        <v>330</v>
      </c>
      <c r="M453" s="89" t="s">
        <v>331</v>
      </c>
      <c r="N453" s="89" t="s">
        <v>338</v>
      </c>
      <c r="P453" s="89" t="s">
        <v>330</v>
      </c>
      <c r="Q453" s="89" t="s">
        <v>331</v>
      </c>
      <c r="R453" s="89" t="s">
        <v>338</v>
      </c>
      <c r="T453" s="89" t="s">
        <v>715</v>
      </c>
      <c r="U453" s="89" t="s">
        <v>290</v>
      </c>
      <c r="V453" s="89" t="s">
        <v>716</v>
      </c>
      <c r="X453" s="89" t="s">
        <v>748</v>
      </c>
      <c r="Y453" s="89" t="s">
        <v>344</v>
      </c>
      <c r="Z453" s="89" t="s">
        <v>345</v>
      </c>
      <c r="AB453" s="89" t="s">
        <v>715</v>
      </c>
      <c r="AC453" s="89" t="s">
        <v>290</v>
      </c>
      <c r="AD453" s="89" t="s">
        <v>716</v>
      </c>
      <c r="AF453" s="89" t="s">
        <v>748</v>
      </c>
      <c r="AG453" s="89" t="s">
        <v>344</v>
      </c>
      <c r="AH453" s="89" t="s">
        <v>345</v>
      </c>
      <c r="AJ453" s="89" t="s">
        <v>539</v>
      </c>
      <c r="AK453" s="89" t="s">
        <v>540</v>
      </c>
      <c r="AL453" s="89" t="s">
        <v>242</v>
      </c>
      <c r="AR453" s="89" t="s">
        <v>282</v>
      </c>
      <c r="AS453" s="89" t="s">
        <v>283</v>
      </c>
      <c r="AT453" s="89" t="s">
        <v>158</v>
      </c>
      <c r="AV453" s="89" t="s">
        <v>330</v>
      </c>
      <c r="AW453" s="89" t="s">
        <v>331</v>
      </c>
      <c r="AX453" s="89" t="s">
        <v>338</v>
      </c>
      <c r="AZ453" s="89" t="s">
        <v>330</v>
      </c>
      <c r="BA453" s="89" t="s">
        <v>331</v>
      </c>
      <c r="BB453" s="89" t="s">
        <v>338</v>
      </c>
    </row>
    <row r="454" spans="1:54" ht="11.25">
      <c r="A454" s="89" t="s">
        <v>298</v>
      </c>
      <c r="B454" s="89" t="s">
        <v>299</v>
      </c>
      <c r="C454" s="89" t="s">
        <v>144</v>
      </c>
      <c r="D454" s="89" t="s">
        <v>298</v>
      </c>
      <c r="E454" s="89" t="s">
        <v>299</v>
      </c>
      <c r="F454" s="89" t="s">
        <v>144</v>
      </c>
      <c r="H454" s="89" t="s">
        <v>585</v>
      </c>
      <c r="I454" s="89" t="s">
        <v>586</v>
      </c>
      <c r="J454" s="89" t="s">
        <v>587</v>
      </c>
      <c r="L454" s="89" t="s">
        <v>585</v>
      </c>
      <c r="M454" s="89" t="s">
        <v>586</v>
      </c>
      <c r="N454" s="89" t="s">
        <v>587</v>
      </c>
      <c r="P454" s="89" t="s">
        <v>585</v>
      </c>
      <c r="Q454" s="89" t="s">
        <v>586</v>
      </c>
      <c r="R454" s="89" t="s">
        <v>587</v>
      </c>
      <c r="T454" s="89" t="s">
        <v>748</v>
      </c>
      <c r="U454" s="89" t="s">
        <v>344</v>
      </c>
      <c r="V454" s="89" t="s">
        <v>345</v>
      </c>
      <c r="X454" s="89" t="s">
        <v>550</v>
      </c>
      <c r="Y454" s="89" t="s">
        <v>551</v>
      </c>
      <c r="Z454" s="89" t="s">
        <v>304</v>
      </c>
      <c r="AB454" s="89" t="s">
        <v>748</v>
      </c>
      <c r="AC454" s="89" t="s">
        <v>344</v>
      </c>
      <c r="AD454" s="89" t="s">
        <v>345</v>
      </c>
      <c r="AF454" s="89" t="s">
        <v>550</v>
      </c>
      <c r="AG454" s="89" t="s">
        <v>551</v>
      </c>
      <c r="AH454" s="89" t="s">
        <v>304</v>
      </c>
      <c r="AJ454" s="89" t="s">
        <v>539</v>
      </c>
      <c r="AK454" s="89" t="s">
        <v>540</v>
      </c>
      <c r="AL454" s="89" t="s">
        <v>242</v>
      </c>
      <c r="AR454" s="89" t="s">
        <v>350</v>
      </c>
      <c r="AS454" s="89" t="s">
        <v>351</v>
      </c>
      <c r="AT454" s="89" t="s">
        <v>338</v>
      </c>
      <c r="AV454" s="89" t="s">
        <v>585</v>
      </c>
      <c r="AW454" s="89" t="s">
        <v>586</v>
      </c>
      <c r="AX454" s="89" t="s">
        <v>587</v>
      </c>
      <c r="AZ454" s="89" t="s">
        <v>585</v>
      </c>
      <c r="BA454" s="89" t="s">
        <v>586</v>
      </c>
      <c r="BB454" s="89" t="s">
        <v>587</v>
      </c>
    </row>
    <row r="455" spans="1:54" ht="11.25">
      <c r="A455" s="89" t="s">
        <v>189</v>
      </c>
      <c r="B455" s="89" t="s">
        <v>190</v>
      </c>
      <c r="C455" s="89" t="s">
        <v>191</v>
      </c>
      <c r="D455" s="89" t="s">
        <v>189</v>
      </c>
      <c r="E455" s="89" t="s">
        <v>190</v>
      </c>
      <c r="F455" s="89" t="s">
        <v>191</v>
      </c>
      <c r="H455" s="89" t="s">
        <v>614</v>
      </c>
      <c r="I455" s="89" t="s">
        <v>615</v>
      </c>
      <c r="J455" s="89" t="s">
        <v>616</v>
      </c>
      <c r="L455" s="89" t="s">
        <v>614</v>
      </c>
      <c r="M455" s="89" t="s">
        <v>615</v>
      </c>
      <c r="N455" s="89" t="s">
        <v>616</v>
      </c>
      <c r="P455" s="89" t="s">
        <v>614</v>
      </c>
      <c r="Q455" s="89" t="s">
        <v>615</v>
      </c>
      <c r="R455" s="89" t="s">
        <v>616</v>
      </c>
      <c r="T455" s="89" t="s">
        <v>550</v>
      </c>
      <c r="U455" s="89" t="s">
        <v>551</v>
      </c>
      <c r="V455" s="89" t="s">
        <v>304</v>
      </c>
      <c r="X455" s="89" t="s">
        <v>550</v>
      </c>
      <c r="Y455" s="89" t="s">
        <v>551</v>
      </c>
      <c r="Z455" s="89" t="s">
        <v>304</v>
      </c>
      <c r="AB455" s="89" t="s">
        <v>550</v>
      </c>
      <c r="AC455" s="89" t="s">
        <v>551</v>
      </c>
      <c r="AD455" s="89" t="s">
        <v>304</v>
      </c>
      <c r="AF455" s="89" t="s">
        <v>550</v>
      </c>
      <c r="AG455" s="89" t="s">
        <v>551</v>
      </c>
      <c r="AH455" s="89" t="s">
        <v>304</v>
      </c>
      <c r="AJ455" s="89" t="s">
        <v>632</v>
      </c>
      <c r="AK455" s="89" t="s">
        <v>633</v>
      </c>
      <c r="AL455" s="89" t="s">
        <v>203</v>
      </c>
      <c r="AR455" s="89" t="s">
        <v>350</v>
      </c>
      <c r="AS455" s="89" t="s">
        <v>351</v>
      </c>
      <c r="AT455" s="89" t="s">
        <v>338</v>
      </c>
      <c r="AV455" s="89" t="s">
        <v>614</v>
      </c>
      <c r="AW455" s="89" t="s">
        <v>615</v>
      </c>
      <c r="AX455" s="89" t="s">
        <v>616</v>
      </c>
      <c r="AZ455" s="89" t="s">
        <v>614</v>
      </c>
      <c r="BA455" s="89" t="s">
        <v>615</v>
      </c>
      <c r="BB455" s="89" t="s">
        <v>616</v>
      </c>
    </row>
    <row r="456" spans="1:54" ht="11.25">
      <c r="A456" s="89" t="s">
        <v>300</v>
      </c>
      <c r="B456" s="89" t="s">
        <v>301</v>
      </c>
      <c r="C456" s="89" t="s">
        <v>169</v>
      </c>
      <c r="D456" s="89" t="s">
        <v>300</v>
      </c>
      <c r="E456" s="89" t="s">
        <v>301</v>
      </c>
      <c r="F456" s="89" t="s">
        <v>169</v>
      </c>
      <c r="H456" s="89" t="s">
        <v>588</v>
      </c>
      <c r="I456" s="89" t="s">
        <v>589</v>
      </c>
      <c r="J456" s="89" t="s">
        <v>590</v>
      </c>
      <c r="L456" s="89" t="s">
        <v>588</v>
      </c>
      <c r="M456" s="89" t="s">
        <v>589</v>
      </c>
      <c r="N456" s="89" t="s">
        <v>590</v>
      </c>
      <c r="P456" s="89" t="s">
        <v>588</v>
      </c>
      <c r="Q456" s="89" t="s">
        <v>589</v>
      </c>
      <c r="R456" s="89" t="s">
        <v>590</v>
      </c>
      <c r="T456" s="89" t="s">
        <v>550</v>
      </c>
      <c r="U456" s="89" t="s">
        <v>551</v>
      </c>
      <c r="V456" s="89" t="s">
        <v>304</v>
      </c>
      <c r="X456" s="89" t="s">
        <v>139</v>
      </c>
      <c r="Y456" s="89" t="s">
        <v>232</v>
      </c>
      <c r="Z456" s="89" t="s">
        <v>192</v>
      </c>
      <c r="AB456" s="89" t="s">
        <v>550</v>
      </c>
      <c r="AC456" s="89" t="s">
        <v>551</v>
      </c>
      <c r="AD456" s="89" t="s">
        <v>304</v>
      </c>
      <c r="AF456" s="89" t="s">
        <v>139</v>
      </c>
      <c r="AG456" s="89" t="s">
        <v>232</v>
      </c>
      <c r="AH456" s="89" t="s">
        <v>192</v>
      </c>
      <c r="AJ456" s="89" t="s">
        <v>541</v>
      </c>
      <c r="AK456" s="89" t="s">
        <v>542</v>
      </c>
      <c r="AL456" s="89" t="s">
        <v>223</v>
      </c>
      <c r="AR456" s="89" t="s">
        <v>148</v>
      </c>
      <c r="AS456" s="89" t="s">
        <v>149</v>
      </c>
      <c r="AT456" s="89" t="s">
        <v>150</v>
      </c>
      <c r="AV456" s="89" t="s">
        <v>588</v>
      </c>
      <c r="AW456" s="89" t="s">
        <v>589</v>
      </c>
      <c r="AX456" s="89" t="s">
        <v>590</v>
      </c>
      <c r="AZ456" s="89" t="s">
        <v>588</v>
      </c>
      <c r="BA456" s="89" t="s">
        <v>589</v>
      </c>
      <c r="BB456" s="89" t="s">
        <v>590</v>
      </c>
    </row>
    <row r="457" spans="1:54" ht="11.25">
      <c r="A457" s="89" t="s">
        <v>229</v>
      </c>
      <c r="B457" s="89" t="s">
        <v>230</v>
      </c>
      <c r="C457" s="89" t="s">
        <v>155</v>
      </c>
      <c r="D457" s="89" t="s">
        <v>229</v>
      </c>
      <c r="E457" s="89" t="s">
        <v>230</v>
      </c>
      <c r="F457" s="89" t="s">
        <v>155</v>
      </c>
      <c r="H457" s="89" t="s">
        <v>361</v>
      </c>
      <c r="I457" s="89" t="s">
        <v>341</v>
      </c>
      <c r="J457" s="89" t="s">
        <v>153</v>
      </c>
      <c r="L457" s="89" t="s">
        <v>361</v>
      </c>
      <c r="M457" s="89" t="s">
        <v>341</v>
      </c>
      <c r="N457" s="89" t="s">
        <v>153</v>
      </c>
      <c r="P457" s="89" t="s">
        <v>361</v>
      </c>
      <c r="Q457" s="89" t="s">
        <v>341</v>
      </c>
      <c r="R457" s="89" t="s">
        <v>153</v>
      </c>
      <c r="T457" s="89" t="s">
        <v>139</v>
      </c>
      <c r="U457" s="89" t="s">
        <v>232</v>
      </c>
      <c r="V457" s="89" t="s">
        <v>192</v>
      </c>
      <c r="X457" s="89" t="s">
        <v>552</v>
      </c>
      <c r="Y457" s="89" t="s">
        <v>320</v>
      </c>
      <c r="Z457" s="89" t="s">
        <v>192</v>
      </c>
      <c r="AB457" s="89" t="s">
        <v>139</v>
      </c>
      <c r="AC457" s="89" t="s">
        <v>232</v>
      </c>
      <c r="AD457" s="89" t="s">
        <v>192</v>
      </c>
      <c r="AF457" s="89" t="s">
        <v>552</v>
      </c>
      <c r="AG457" s="89" t="s">
        <v>320</v>
      </c>
      <c r="AH457" s="89" t="s">
        <v>192</v>
      </c>
      <c r="AJ457" s="89" t="s">
        <v>541</v>
      </c>
      <c r="AK457" s="89" t="s">
        <v>542</v>
      </c>
      <c r="AL457" s="89" t="s">
        <v>223</v>
      </c>
      <c r="AR457" s="89" t="s">
        <v>148</v>
      </c>
      <c r="AS457" s="89" t="s">
        <v>149</v>
      </c>
      <c r="AT457" s="89" t="s">
        <v>150</v>
      </c>
      <c r="AV457" s="89" t="s">
        <v>361</v>
      </c>
      <c r="AW457" s="89" t="s">
        <v>341</v>
      </c>
      <c r="AX457" s="89" t="s">
        <v>153</v>
      </c>
      <c r="AZ457" s="89" t="s">
        <v>361</v>
      </c>
      <c r="BA457" s="89" t="s">
        <v>341</v>
      </c>
      <c r="BB457" s="89" t="s">
        <v>153</v>
      </c>
    </row>
    <row r="458" spans="1:54" ht="11.25">
      <c r="A458" s="89" t="s">
        <v>302</v>
      </c>
      <c r="B458" s="89" t="s">
        <v>303</v>
      </c>
      <c r="C458" s="89" t="s">
        <v>304</v>
      </c>
      <c r="D458" s="89" t="s">
        <v>302</v>
      </c>
      <c r="E458" s="89" t="s">
        <v>303</v>
      </c>
      <c r="F458" s="89" t="s">
        <v>304</v>
      </c>
      <c r="H458" s="89" t="s">
        <v>734</v>
      </c>
      <c r="I458" s="89" t="s">
        <v>735</v>
      </c>
      <c r="J458" s="89" t="s">
        <v>145</v>
      </c>
      <c r="L458" s="89" t="s">
        <v>734</v>
      </c>
      <c r="M458" s="89" t="s">
        <v>735</v>
      </c>
      <c r="N458" s="89" t="s">
        <v>145</v>
      </c>
      <c r="P458" s="89" t="s">
        <v>734</v>
      </c>
      <c r="Q458" s="89" t="s">
        <v>735</v>
      </c>
      <c r="R458" s="89" t="s">
        <v>145</v>
      </c>
      <c r="T458" s="89" t="s">
        <v>552</v>
      </c>
      <c r="U458" s="89" t="s">
        <v>320</v>
      </c>
      <c r="V458" s="89" t="s">
        <v>192</v>
      </c>
      <c r="X458" s="89" t="s">
        <v>552</v>
      </c>
      <c r="Y458" s="89" t="s">
        <v>320</v>
      </c>
      <c r="Z458" s="89" t="s">
        <v>192</v>
      </c>
      <c r="AB458" s="89" t="s">
        <v>552</v>
      </c>
      <c r="AC458" s="89" t="s">
        <v>320</v>
      </c>
      <c r="AD458" s="89" t="s">
        <v>192</v>
      </c>
      <c r="AF458" s="89" t="s">
        <v>552</v>
      </c>
      <c r="AG458" s="89" t="s">
        <v>320</v>
      </c>
      <c r="AH458" s="89" t="s">
        <v>192</v>
      </c>
      <c r="AJ458" s="89" t="s">
        <v>282</v>
      </c>
      <c r="AK458" s="89" t="s">
        <v>283</v>
      </c>
      <c r="AL458" s="89" t="s">
        <v>158</v>
      </c>
      <c r="AR458" s="89" t="s">
        <v>322</v>
      </c>
      <c r="AS458" s="89" t="s">
        <v>323</v>
      </c>
      <c r="AT458" s="89" t="s">
        <v>324</v>
      </c>
      <c r="AV458" s="89" t="s">
        <v>734</v>
      </c>
      <c r="AW458" s="89" t="s">
        <v>735</v>
      </c>
      <c r="AX458" s="89" t="s">
        <v>145</v>
      </c>
      <c r="AZ458" s="89" t="s">
        <v>734</v>
      </c>
      <c r="BA458" s="89" t="s">
        <v>735</v>
      </c>
      <c r="BB458" s="89" t="s">
        <v>145</v>
      </c>
    </row>
    <row r="459" spans="1:54" ht="11.25">
      <c r="A459" s="89" t="s">
        <v>639</v>
      </c>
      <c r="B459" s="89" t="s">
        <v>640</v>
      </c>
      <c r="C459" s="89" t="s">
        <v>203</v>
      </c>
      <c r="D459" s="89" t="s">
        <v>639</v>
      </c>
      <c r="E459" s="89" t="s">
        <v>640</v>
      </c>
      <c r="F459" s="89" t="s">
        <v>203</v>
      </c>
      <c r="H459" s="89" t="s">
        <v>734</v>
      </c>
      <c r="I459" s="89" t="s">
        <v>735</v>
      </c>
      <c r="J459" s="89" t="s">
        <v>145</v>
      </c>
      <c r="L459" s="89" t="s">
        <v>734</v>
      </c>
      <c r="M459" s="89" t="s">
        <v>735</v>
      </c>
      <c r="N459" s="89" t="s">
        <v>145</v>
      </c>
      <c r="P459" s="89" t="s">
        <v>734</v>
      </c>
      <c r="Q459" s="89" t="s">
        <v>735</v>
      </c>
      <c r="R459" s="89" t="s">
        <v>145</v>
      </c>
      <c r="T459" s="89" t="s">
        <v>552</v>
      </c>
      <c r="U459" s="89" t="s">
        <v>320</v>
      </c>
      <c r="V459" s="89" t="s">
        <v>192</v>
      </c>
      <c r="X459" s="89" t="s">
        <v>156</v>
      </c>
      <c r="Y459" s="89" t="s">
        <v>157</v>
      </c>
      <c r="Z459" s="89" t="s">
        <v>158</v>
      </c>
      <c r="AB459" s="89" t="s">
        <v>552</v>
      </c>
      <c r="AC459" s="89" t="s">
        <v>320</v>
      </c>
      <c r="AD459" s="89" t="s">
        <v>192</v>
      </c>
      <c r="AF459" s="89" t="s">
        <v>156</v>
      </c>
      <c r="AG459" s="89" t="s">
        <v>157</v>
      </c>
      <c r="AH459" s="89" t="s">
        <v>158</v>
      </c>
      <c r="AJ459" s="89" t="s">
        <v>282</v>
      </c>
      <c r="AK459" s="89" t="s">
        <v>283</v>
      </c>
      <c r="AL459" s="89" t="s">
        <v>158</v>
      </c>
      <c r="AR459" s="89" t="s">
        <v>322</v>
      </c>
      <c r="AS459" s="89" t="s">
        <v>323</v>
      </c>
      <c r="AT459" s="89" t="s">
        <v>324</v>
      </c>
      <c r="AV459" s="89" t="s">
        <v>734</v>
      </c>
      <c r="AW459" s="89" t="s">
        <v>735</v>
      </c>
      <c r="AX459" s="89" t="s">
        <v>145</v>
      </c>
      <c r="AZ459" s="89" t="s">
        <v>734</v>
      </c>
      <c r="BA459" s="89" t="s">
        <v>735</v>
      </c>
      <c r="BB459" s="89" t="s">
        <v>145</v>
      </c>
    </row>
    <row r="460" spans="1:54" ht="11.25">
      <c r="A460" s="89" t="s">
        <v>504</v>
      </c>
      <c r="B460" s="89" t="s">
        <v>315</v>
      </c>
      <c r="C460" s="89" t="s">
        <v>192</v>
      </c>
      <c r="D460" s="89" t="s">
        <v>504</v>
      </c>
      <c r="E460" s="89" t="s">
        <v>315</v>
      </c>
      <c r="F460" s="89" t="s">
        <v>192</v>
      </c>
      <c r="H460" s="89" t="s">
        <v>749</v>
      </c>
      <c r="I460" s="89" t="s">
        <v>750</v>
      </c>
      <c r="J460" s="89" t="s">
        <v>751</v>
      </c>
      <c r="L460" s="89" t="s">
        <v>749</v>
      </c>
      <c r="M460" s="89" t="s">
        <v>750</v>
      </c>
      <c r="N460" s="89" t="s">
        <v>751</v>
      </c>
      <c r="P460" s="89" t="s">
        <v>749</v>
      </c>
      <c r="Q460" s="89" t="s">
        <v>750</v>
      </c>
      <c r="R460" s="89" t="s">
        <v>751</v>
      </c>
      <c r="T460" s="89" t="s">
        <v>156</v>
      </c>
      <c r="U460" s="89" t="s">
        <v>157</v>
      </c>
      <c r="V460" s="89" t="s">
        <v>158</v>
      </c>
      <c r="X460" s="89" t="s">
        <v>156</v>
      </c>
      <c r="Y460" s="89" t="s">
        <v>157</v>
      </c>
      <c r="Z460" s="89" t="s">
        <v>158</v>
      </c>
      <c r="AB460" s="89" t="s">
        <v>156</v>
      </c>
      <c r="AC460" s="89" t="s">
        <v>157</v>
      </c>
      <c r="AD460" s="89" t="s">
        <v>158</v>
      </c>
      <c r="AF460" s="89" t="s">
        <v>156</v>
      </c>
      <c r="AG460" s="89" t="s">
        <v>157</v>
      </c>
      <c r="AH460" s="89" t="s">
        <v>158</v>
      </c>
      <c r="AJ460" s="89" t="s">
        <v>350</v>
      </c>
      <c r="AK460" s="89" t="s">
        <v>351</v>
      </c>
      <c r="AL460" s="89" t="s">
        <v>338</v>
      </c>
      <c r="AR460" s="89" t="s">
        <v>352</v>
      </c>
      <c r="AS460" s="89" t="s">
        <v>353</v>
      </c>
      <c r="AT460" s="89" t="s">
        <v>324</v>
      </c>
      <c r="AV460" s="89" t="s">
        <v>749</v>
      </c>
      <c r="AW460" s="89" t="s">
        <v>750</v>
      </c>
      <c r="AX460" s="89" t="s">
        <v>751</v>
      </c>
      <c r="AZ460" s="89" t="s">
        <v>749</v>
      </c>
      <c r="BA460" s="89" t="s">
        <v>750</v>
      </c>
      <c r="BB460" s="89" t="s">
        <v>751</v>
      </c>
    </row>
    <row r="461" spans="1:54" ht="11.25">
      <c r="A461" s="89" t="s">
        <v>641</v>
      </c>
      <c r="B461" s="89" t="s">
        <v>348</v>
      </c>
      <c r="C461" s="89" t="s">
        <v>153</v>
      </c>
      <c r="D461" s="89" t="s">
        <v>641</v>
      </c>
      <c r="E461" s="89" t="s">
        <v>348</v>
      </c>
      <c r="F461" s="89" t="s">
        <v>153</v>
      </c>
      <c r="H461" s="89" t="s">
        <v>749</v>
      </c>
      <c r="I461" s="89" t="s">
        <v>750</v>
      </c>
      <c r="J461" s="89" t="s">
        <v>751</v>
      </c>
      <c r="L461" s="89" t="s">
        <v>749</v>
      </c>
      <c r="M461" s="89" t="s">
        <v>750</v>
      </c>
      <c r="N461" s="89" t="s">
        <v>751</v>
      </c>
      <c r="P461" s="89" t="s">
        <v>749</v>
      </c>
      <c r="Q461" s="89" t="s">
        <v>750</v>
      </c>
      <c r="R461" s="89" t="s">
        <v>751</v>
      </c>
      <c r="T461" s="89" t="s">
        <v>156</v>
      </c>
      <c r="U461" s="89" t="s">
        <v>157</v>
      </c>
      <c r="V461" s="89" t="s">
        <v>158</v>
      </c>
      <c r="X461" s="89" t="s">
        <v>420</v>
      </c>
      <c r="Y461" s="89" t="s">
        <v>421</v>
      </c>
      <c r="Z461" s="89" t="s">
        <v>422</v>
      </c>
      <c r="AB461" s="89" t="s">
        <v>156</v>
      </c>
      <c r="AC461" s="89" t="s">
        <v>157</v>
      </c>
      <c r="AD461" s="89" t="s">
        <v>158</v>
      </c>
      <c r="AF461" s="89" t="s">
        <v>420</v>
      </c>
      <c r="AG461" s="89" t="s">
        <v>421</v>
      </c>
      <c r="AH461" s="89" t="s">
        <v>422</v>
      </c>
      <c r="AJ461" s="89" t="s">
        <v>148</v>
      </c>
      <c r="AK461" s="89" t="s">
        <v>149</v>
      </c>
      <c r="AL461" s="89" t="s">
        <v>150</v>
      </c>
      <c r="AR461" s="89" t="s">
        <v>352</v>
      </c>
      <c r="AS461" s="89" t="s">
        <v>353</v>
      </c>
      <c r="AT461" s="89" t="s">
        <v>324</v>
      </c>
      <c r="AV461" s="89" t="s">
        <v>749</v>
      </c>
      <c r="AW461" s="89" t="s">
        <v>750</v>
      </c>
      <c r="AX461" s="89" t="s">
        <v>751</v>
      </c>
      <c r="AZ461" s="89" t="s">
        <v>749</v>
      </c>
      <c r="BA461" s="89" t="s">
        <v>750</v>
      </c>
      <c r="BB461" s="89" t="s">
        <v>751</v>
      </c>
    </row>
    <row r="462" spans="1:54" ht="11.25">
      <c r="A462" s="89" t="s">
        <v>416</v>
      </c>
      <c r="B462" s="89" t="s">
        <v>417</v>
      </c>
      <c r="C462" s="89" t="s">
        <v>281</v>
      </c>
      <c r="D462" s="89" t="s">
        <v>416</v>
      </c>
      <c r="E462" s="89" t="s">
        <v>417</v>
      </c>
      <c r="F462" s="89" t="s">
        <v>281</v>
      </c>
      <c r="H462" s="89" t="s">
        <v>513</v>
      </c>
      <c r="I462" s="89" t="s">
        <v>514</v>
      </c>
      <c r="J462" s="89" t="s">
        <v>332</v>
      </c>
      <c r="L462" s="89" t="s">
        <v>513</v>
      </c>
      <c r="M462" s="89" t="s">
        <v>514</v>
      </c>
      <c r="N462" s="89" t="s">
        <v>332</v>
      </c>
      <c r="P462" s="89" t="s">
        <v>513</v>
      </c>
      <c r="Q462" s="89" t="s">
        <v>514</v>
      </c>
      <c r="R462" s="89" t="s">
        <v>332</v>
      </c>
      <c r="T462" s="89" t="s">
        <v>420</v>
      </c>
      <c r="U462" s="89" t="s">
        <v>421</v>
      </c>
      <c r="V462" s="89" t="s">
        <v>422</v>
      </c>
      <c r="X462" s="89" t="s">
        <v>717</v>
      </c>
      <c r="Y462" s="89" t="s">
        <v>421</v>
      </c>
      <c r="Z462" s="89" t="s">
        <v>718</v>
      </c>
      <c r="AB462" s="89" t="s">
        <v>420</v>
      </c>
      <c r="AC462" s="89" t="s">
        <v>421</v>
      </c>
      <c r="AD462" s="89" t="s">
        <v>422</v>
      </c>
      <c r="AF462" s="89" t="s">
        <v>717</v>
      </c>
      <c r="AG462" s="89" t="s">
        <v>421</v>
      </c>
      <c r="AH462" s="89" t="s">
        <v>718</v>
      </c>
      <c r="AJ462" s="89" t="s">
        <v>148</v>
      </c>
      <c r="AK462" s="89" t="s">
        <v>149</v>
      </c>
      <c r="AL462" s="89" t="s">
        <v>150</v>
      </c>
      <c r="AR462" s="89" t="s">
        <v>325</v>
      </c>
      <c r="AS462" s="89" t="s">
        <v>326</v>
      </c>
      <c r="AT462" s="89" t="s">
        <v>324</v>
      </c>
      <c r="AV462" s="89" t="s">
        <v>513</v>
      </c>
      <c r="AW462" s="89" t="s">
        <v>514</v>
      </c>
      <c r="AX462" s="89" t="s">
        <v>332</v>
      </c>
      <c r="AZ462" s="89" t="s">
        <v>513</v>
      </c>
      <c r="BA462" s="89" t="s">
        <v>514</v>
      </c>
      <c r="BB462" s="89" t="s">
        <v>332</v>
      </c>
    </row>
    <row r="463" spans="1:54" ht="11.25">
      <c r="A463" s="89" t="s">
        <v>643</v>
      </c>
      <c r="B463" s="89" t="s">
        <v>306</v>
      </c>
      <c r="C463" s="89" t="s">
        <v>169</v>
      </c>
      <c r="D463" s="89" t="s">
        <v>643</v>
      </c>
      <c r="E463" s="89" t="s">
        <v>306</v>
      </c>
      <c r="F463" s="89" t="s">
        <v>169</v>
      </c>
      <c r="H463" s="89" t="s">
        <v>591</v>
      </c>
      <c r="I463" s="89" t="s">
        <v>592</v>
      </c>
      <c r="J463" s="89" t="s">
        <v>593</v>
      </c>
      <c r="L463" s="89" t="s">
        <v>591</v>
      </c>
      <c r="M463" s="89" t="s">
        <v>592</v>
      </c>
      <c r="N463" s="89" t="s">
        <v>593</v>
      </c>
      <c r="P463" s="89" t="s">
        <v>591</v>
      </c>
      <c r="Q463" s="89" t="s">
        <v>592</v>
      </c>
      <c r="R463" s="89" t="s">
        <v>593</v>
      </c>
      <c r="T463" s="89" t="s">
        <v>717</v>
      </c>
      <c r="U463" s="89" t="s">
        <v>421</v>
      </c>
      <c r="V463" s="89" t="s">
        <v>718</v>
      </c>
      <c r="X463" s="89" t="s">
        <v>717</v>
      </c>
      <c r="Y463" s="89" t="s">
        <v>421</v>
      </c>
      <c r="Z463" s="89" t="s">
        <v>718</v>
      </c>
      <c r="AB463" s="89" t="s">
        <v>717</v>
      </c>
      <c r="AC463" s="89" t="s">
        <v>421</v>
      </c>
      <c r="AD463" s="89" t="s">
        <v>718</v>
      </c>
      <c r="AF463" s="89" t="s">
        <v>717</v>
      </c>
      <c r="AG463" s="89" t="s">
        <v>421</v>
      </c>
      <c r="AH463" s="89" t="s">
        <v>718</v>
      </c>
      <c r="AJ463" s="89" t="s">
        <v>322</v>
      </c>
      <c r="AK463" s="89" t="s">
        <v>323</v>
      </c>
      <c r="AL463" s="89" t="s">
        <v>324</v>
      </c>
      <c r="AR463" s="89" t="s">
        <v>325</v>
      </c>
      <c r="AS463" s="89" t="s">
        <v>326</v>
      </c>
      <c r="AT463" s="89" t="s">
        <v>324</v>
      </c>
      <c r="AV463" s="89" t="s">
        <v>591</v>
      </c>
      <c r="AW463" s="89" t="s">
        <v>592</v>
      </c>
      <c r="AX463" s="89" t="s">
        <v>593</v>
      </c>
      <c r="AZ463" s="89" t="s">
        <v>591</v>
      </c>
      <c r="BA463" s="89" t="s">
        <v>592</v>
      </c>
      <c r="BB463" s="89" t="s">
        <v>593</v>
      </c>
    </row>
    <row r="464" spans="1:54" ht="11.25">
      <c r="A464" s="89" t="s">
        <v>642</v>
      </c>
      <c r="B464" s="89" t="s">
        <v>320</v>
      </c>
      <c r="C464" s="89" t="s">
        <v>227</v>
      </c>
      <c r="D464" s="89" t="s">
        <v>642</v>
      </c>
      <c r="E464" s="89" t="s">
        <v>320</v>
      </c>
      <c r="F464" s="89" t="s">
        <v>227</v>
      </c>
      <c r="H464" s="89" t="s">
        <v>594</v>
      </c>
      <c r="I464" s="89" t="s">
        <v>595</v>
      </c>
      <c r="J464" s="89" t="s">
        <v>217</v>
      </c>
      <c r="L464" s="89" t="s">
        <v>594</v>
      </c>
      <c r="M464" s="89" t="s">
        <v>595</v>
      </c>
      <c r="N464" s="89" t="s">
        <v>217</v>
      </c>
      <c r="P464" s="89" t="s">
        <v>594</v>
      </c>
      <c r="Q464" s="89" t="s">
        <v>595</v>
      </c>
      <c r="R464" s="89" t="s">
        <v>217</v>
      </c>
      <c r="T464" s="89" t="s">
        <v>717</v>
      </c>
      <c r="U464" s="89" t="s">
        <v>421</v>
      </c>
      <c r="V464" s="89" t="s">
        <v>718</v>
      </c>
      <c r="X464" s="89" t="s">
        <v>719</v>
      </c>
      <c r="Y464" s="89" t="s">
        <v>421</v>
      </c>
      <c r="Z464" s="89" t="s">
        <v>720</v>
      </c>
      <c r="AB464" s="89" t="s">
        <v>717</v>
      </c>
      <c r="AC464" s="89" t="s">
        <v>421</v>
      </c>
      <c r="AD464" s="89" t="s">
        <v>718</v>
      </c>
      <c r="AF464" s="89" t="s">
        <v>719</v>
      </c>
      <c r="AG464" s="89" t="s">
        <v>421</v>
      </c>
      <c r="AH464" s="89" t="s">
        <v>720</v>
      </c>
      <c r="AJ464" s="89" t="s">
        <v>352</v>
      </c>
      <c r="AK464" s="89" t="s">
        <v>353</v>
      </c>
      <c r="AL464" s="89" t="s">
        <v>324</v>
      </c>
      <c r="AR464" s="89" t="s">
        <v>354</v>
      </c>
      <c r="AS464" s="89" t="s">
        <v>355</v>
      </c>
      <c r="AT464" s="89" t="s">
        <v>324</v>
      </c>
      <c r="AV464" s="89" t="s">
        <v>594</v>
      </c>
      <c r="AW464" s="89" t="s">
        <v>595</v>
      </c>
      <c r="AX464" s="89" t="s">
        <v>217</v>
      </c>
      <c r="AZ464" s="89" t="s">
        <v>594</v>
      </c>
      <c r="BA464" s="89" t="s">
        <v>595</v>
      </c>
      <c r="BB464" s="89" t="s">
        <v>217</v>
      </c>
    </row>
    <row r="465" spans="1:54" ht="11.25">
      <c r="A465" s="89" t="s">
        <v>307</v>
      </c>
      <c r="B465" s="89" t="s">
        <v>308</v>
      </c>
      <c r="C465" s="89" t="s">
        <v>192</v>
      </c>
      <c r="D465" s="89" t="s">
        <v>307</v>
      </c>
      <c r="E465" s="89" t="s">
        <v>308</v>
      </c>
      <c r="F465" s="89" t="s">
        <v>192</v>
      </c>
      <c r="H465" s="89" t="s">
        <v>596</v>
      </c>
      <c r="I465" s="89" t="s">
        <v>224</v>
      </c>
      <c r="J465" s="89" t="s">
        <v>225</v>
      </c>
      <c r="L465" s="89" t="s">
        <v>596</v>
      </c>
      <c r="M465" s="89" t="s">
        <v>224</v>
      </c>
      <c r="N465" s="89" t="s">
        <v>225</v>
      </c>
      <c r="P465" s="89" t="s">
        <v>596</v>
      </c>
      <c r="Q465" s="89" t="s">
        <v>224</v>
      </c>
      <c r="R465" s="89" t="s">
        <v>225</v>
      </c>
      <c r="T465" s="89" t="s">
        <v>719</v>
      </c>
      <c r="U465" s="89" t="s">
        <v>421</v>
      </c>
      <c r="V465" s="89" t="s">
        <v>720</v>
      </c>
      <c r="X465" s="89" t="s">
        <v>721</v>
      </c>
      <c r="Y465" s="89" t="s">
        <v>421</v>
      </c>
      <c r="Z465" s="89" t="s">
        <v>722</v>
      </c>
      <c r="AB465" s="89" t="s">
        <v>719</v>
      </c>
      <c r="AC465" s="89" t="s">
        <v>421</v>
      </c>
      <c r="AD465" s="89" t="s">
        <v>720</v>
      </c>
      <c r="AF465" s="89" t="s">
        <v>721</v>
      </c>
      <c r="AG465" s="89" t="s">
        <v>421</v>
      </c>
      <c r="AH465" s="89" t="s">
        <v>722</v>
      </c>
      <c r="AJ465" s="89" t="s">
        <v>325</v>
      </c>
      <c r="AK465" s="89" t="s">
        <v>326</v>
      </c>
      <c r="AL465" s="89" t="s">
        <v>324</v>
      </c>
      <c r="AR465" s="89" t="s">
        <v>354</v>
      </c>
      <c r="AS465" s="89" t="s">
        <v>355</v>
      </c>
      <c r="AT465" s="89" t="s">
        <v>324</v>
      </c>
      <c r="AV465" s="89" t="s">
        <v>596</v>
      </c>
      <c r="AW465" s="89" t="s">
        <v>224</v>
      </c>
      <c r="AX465" s="89" t="s">
        <v>225</v>
      </c>
      <c r="AZ465" s="89" t="s">
        <v>596</v>
      </c>
      <c r="BA465" s="89" t="s">
        <v>224</v>
      </c>
      <c r="BB465" s="89" t="s">
        <v>225</v>
      </c>
    </row>
    <row r="466" spans="1:54" ht="11.25">
      <c r="A466" s="89" t="s">
        <v>505</v>
      </c>
      <c r="B466" s="89" t="s">
        <v>506</v>
      </c>
      <c r="C466" s="89" t="s">
        <v>143</v>
      </c>
      <c r="D466" s="89" t="s">
        <v>505</v>
      </c>
      <c r="E466" s="89" t="s">
        <v>506</v>
      </c>
      <c r="F466" s="89" t="s">
        <v>143</v>
      </c>
      <c r="H466" s="89" t="s">
        <v>253</v>
      </c>
      <c r="I466" s="89" t="s">
        <v>254</v>
      </c>
      <c r="J466" s="89" t="s">
        <v>752</v>
      </c>
      <c r="L466" s="89" t="s">
        <v>253</v>
      </c>
      <c r="M466" s="89" t="s">
        <v>254</v>
      </c>
      <c r="N466" s="89" t="s">
        <v>752</v>
      </c>
      <c r="P466" s="89" t="s">
        <v>253</v>
      </c>
      <c r="Q466" s="89" t="s">
        <v>254</v>
      </c>
      <c r="R466" s="89" t="s">
        <v>752</v>
      </c>
      <c r="T466" s="89" t="s">
        <v>721</v>
      </c>
      <c r="U466" s="89" t="s">
        <v>421</v>
      </c>
      <c r="V466" s="89" t="s">
        <v>722</v>
      </c>
      <c r="X466" s="89" t="s">
        <v>723</v>
      </c>
      <c r="Y466" s="89" t="s">
        <v>213</v>
      </c>
      <c r="Z466" s="89" t="s">
        <v>144</v>
      </c>
      <c r="AB466" s="89" t="s">
        <v>721</v>
      </c>
      <c r="AC466" s="89" t="s">
        <v>421</v>
      </c>
      <c r="AD466" s="89" t="s">
        <v>722</v>
      </c>
      <c r="AF466" s="89" t="s">
        <v>723</v>
      </c>
      <c r="AG466" s="89" t="s">
        <v>213</v>
      </c>
      <c r="AH466" s="89" t="s">
        <v>144</v>
      </c>
      <c r="AJ466" s="89" t="s">
        <v>354</v>
      </c>
      <c r="AK466" s="89" t="s">
        <v>355</v>
      </c>
      <c r="AL466" s="89" t="s">
        <v>324</v>
      </c>
      <c r="AR466" s="89" t="s">
        <v>356</v>
      </c>
      <c r="AS466" s="89" t="s">
        <v>357</v>
      </c>
      <c r="AT466" s="89" t="s">
        <v>358</v>
      </c>
      <c r="AV466" s="89" t="s">
        <v>253</v>
      </c>
      <c r="AW466" s="89" t="s">
        <v>254</v>
      </c>
      <c r="AX466" s="89" t="s">
        <v>752</v>
      </c>
      <c r="AZ466" s="89" t="s">
        <v>253</v>
      </c>
      <c r="BA466" s="89" t="s">
        <v>254</v>
      </c>
      <c r="BB466" s="89" t="s">
        <v>752</v>
      </c>
    </row>
    <row r="467" spans="1:54" ht="11.25">
      <c r="A467" s="89" t="s">
        <v>139</v>
      </c>
      <c r="B467" s="89" t="s">
        <v>232</v>
      </c>
      <c r="C467" s="89" t="s">
        <v>192</v>
      </c>
      <c r="D467" s="89" t="s">
        <v>139</v>
      </c>
      <c r="E467" s="89" t="s">
        <v>232</v>
      </c>
      <c r="F467" s="89" t="s">
        <v>192</v>
      </c>
      <c r="H467" s="89" t="s">
        <v>253</v>
      </c>
      <c r="I467" s="89" t="s">
        <v>254</v>
      </c>
      <c r="J467" s="89" t="s">
        <v>752</v>
      </c>
      <c r="L467" s="89" t="s">
        <v>253</v>
      </c>
      <c r="M467" s="89" t="s">
        <v>254</v>
      </c>
      <c r="N467" s="89" t="s">
        <v>752</v>
      </c>
      <c r="P467" s="89" t="s">
        <v>253</v>
      </c>
      <c r="Q467" s="89" t="s">
        <v>254</v>
      </c>
      <c r="R467" s="89" t="s">
        <v>752</v>
      </c>
      <c r="T467" s="89" t="s">
        <v>723</v>
      </c>
      <c r="U467" s="89" t="s">
        <v>213</v>
      </c>
      <c r="V467" s="89" t="s">
        <v>144</v>
      </c>
      <c r="X467" s="89" t="s">
        <v>723</v>
      </c>
      <c r="Y467" s="89" t="s">
        <v>213</v>
      </c>
      <c r="Z467" s="89" t="s">
        <v>144</v>
      </c>
      <c r="AB467" s="89" t="s">
        <v>723</v>
      </c>
      <c r="AC467" s="89" t="s">
        <v>213</v>
      </c>
      <c r="AD467" s="89" t="s">
        <v>144</v>
      </c>
      <c r="AF467" s="89" t="s">
        <v>723</v>
      </c>
      <c r="AG467" s="89" t="s">
        <v>213</v>
      </c>
      <c r="AH467" s="89" t="s">
        <v>144</v>
      </c>
      <c r="AJ467" s="89" t="s">
        <v>356</v>
      </c>
      <c r="AK467" s="89" t="s">
        <v>357</v>
      </c>
      <c r="AL467" s="89" t="s">
        <v>358</v>
      </c>
      <c r="AR467" s="89" t="s">
        <v>356</v>
      </c>
      <c r="AS467" s="89" t="s">
        <v>357</v>
      </c>
      <c r="AT467" s="89" t="s">
        <v>358</v>
      </c>
      <c r="AV467" s="89" t="s">
        <v>253</v>
      </c>
      <c r="AW467" s="89" t="s">
        <v>254</v>
      </c>
      <c r="AX467" s="89" t="s">
        <v>752</v>
      </c>
      <c r="AZ467" s="89" t="s">
        <v>253</v>
      </c>
      <c r="BA467" s="89" t="s">
        <v>254</v>
      </c>
      <c r="BB467" s="89" t="s">
        <v>752</v>
      </c>
    </row>
    <row r="468" spans="1:54" ht="11.25">
      <c r="A468" s="89" t="s">
        <v>552</v>
      </c>
      <c r="B468" s="89" t="s">
        <v>320</v>
      </c>
      <c r="C468" s="89" t="s">
        <v>192</v>
      </c>
      <c r="D468" s="89" t="s">
        <v>552</v>
      </c>
      <c r="E468" s="89" t="s">
        <v>320</v>
      </c>
      <c r="F468" s="89" t="s">
        <v>192</v>
      </c>
      <c r="H468" s="89" t="s">
        <v>597</v>
      </c>
      <c r="I468" s="89" t="s">
        <v>598</v>
      </c>
      <c r="J468" s="89" t="s">
        <v>599</v>
      </c>
      <c r="L468" s="89" t="s">
        <v>597</v>
      </c>
      <c r="M468" s="89" t="s">
        <v>598</v>
      </c>
      <c r="N468" s="89" t="s">
        <v>599</v>
      </c>
      <c r="P468" s="89" t="s">
        <v>597</v>
      </c>
      <c r="Q468" s="89" t="s">
        <v>598</v>
      </c>
      <c r="R468" s="89" t="s">
        <v>599</v>
      </c>
      <c r="T468" s="89" t="s">
        <v>723</v>
      </c>
      <c r="U468" s="89" t="s">
        <v>213</v>
      </c>
      <c r="V468" s="89" t="s">
        <v>144</v>
      </c>
      <c r="X468" s="89" t="s">
        <v>728</v>
      </c>
      <c r="Y468" s="89" t="s">
        <v>421</v>
      </c>
      <c r="Z468" s="89" t="s">
        <v>729</v>
      </c>
      <c r="AB468" s="89" t="s">
        <v>723</v>
      </c>
      <c r="AC468" s="89" t="s">
        <v>213</v>
      </c>
      <c r="AD468" s="89" t="s">
        <v>144</v>
      </c>
      <c r="AF468" s="89" t="s">
        <v>728</v>
      </c>
      <c r="AG468" s="89" t="s">
        <v>421</v>
      </c>
      <c r="AH468" s="89" t="s">
        <v>729</v>
      </c>
      <c r="AJ468" s="89" t="s">
        <v>636</v>
      </c>
      <c r="AK468" s="89" t="s">
        <v>637</v>
      </c>
      <c r="AL468" s="89" t="s">
        <v>243</v>
      </c>
      <c r="AR468" s="89" t="s">
        <v>543</v>
      </c>
      <c r="AS468" s="89" t="s">
        <v>544</v>
      </c>
      <c r="AT468" s="89" t="s">
        <v>545</v>
      </c>
      <c r="AV468" s="89" t="s">
        <v>597</v>
      </c>
      <c r="AW468" s="89" t="s">
        <v>598</v>
      </c>
      <c r="AX468" s="89" t="s">
        <v>599</v>
      </c>
      <c r="AZ468" s="89" t="s">
        <v>597</v>
      </c>
      <c r="BA468" s="89" t="s">
        <v>598</v>
      </c>
      <c r="BB468" s="89" t="s">
        <v>599</v>
      </c>
    </row>
    <row r="469" spans="1:54" ht="11.25">
      <c r="A469" s="89" t="s">
        <v>330</v>
      </c>
      <c r="B469" s="89" t="s">
        <v>331</v>
      </c>
      <c r="C469" s="89" t="s">
        <v>338</v>
      </c>
      <c r="D469" s="89" t="s">
        <v>330</v>
      </c>
      <c r="E469" s="89" t="s">
        <v>331</v>
      </c>
      <c r="F469" s="89" t="s">
        <v>338</v>
      </c>
      <c r="H469" s="89" t="s">
        <v>597</v>
      </c>
      <c r="I469" s="89" t="s">
        <v>598</v>
      </c>
      <c r="J469" s="89" t="s">
        <v>575</v>
      </c>
      <c r="L469" s="89" t="s">
        <v>597</v>
      </c>
      <c r="M469" s="89" t="s">
        <v>598</v>
      </c>
      <c r="N469" s="89" t="s">
        <v>575</v>
      </c>
      <c r="P469" s="89" t="s">
        <v>597</v>
      </c>
      <c r="Q469" s="89" t="s">
        <v>598</v>
      </c>
      <c r="R469" s="89" t="s">
        <v>575</v>
      </c>
      <c r="T469" s="89" t="s">
        <v>728</v>
      </c>
      <c r="U469" s="89" t="s">
        <v>421</v>
      </c>
      <c r="V469" s="89" t="s">
        <v>729</v>
      </c>
      <c r="X469" s="89" t="s">
        <v>553</v>
      </c>
      <c r="Y469" s="89" t="s">
        <v>554</v>
      </c>
      <c r="Z469" s="89" t="s">
        <v>145</v>
      </c>
      <c r="AB469" s="89" t="s">
        <v>728</v>
      </c>
      <c r="AC469" s="89" t="s">
        <v>421</v>
      </c>
      <c r="AD469" s="89" t="s">
        <v>729</v>
      </c>
      <c r="AF469" s="89" t="s">
        <v>553</v>
      </c>
      <c r="AG469" s="89" t="s">
        <v>554</v>
      </c>
      <c r="AH469" s="89" t="s">
        <v>145</v>
      </c>
      <c r="AJ469" s="89" t="s">
        <v>543</v>
      </c>
      <c r="AK469" s="89" t="s">
        <v>544</v>
      </c>
      <c r="AL469" s="89" t="s">
        <v>545</v>
      </c>
      <c r="AR469" s="89" t="s">
        <v>359</v>
      </c>
      <c r="AS469" s="89" t="s">
        <v>360</v>
      </c>
      <c r="AT469" s="89" t="s">
        <v>203</v>
      </c>
      <c r="AV469" s="89" t="s">
        <v>597</v>
      </c>
      <c r="AW469" s="89" t="s">
        <v>598</v>
      </c>
      <c r="AX469" s="89" t="s">
        <v>575</v>
      </c>
      <c r="AZ469" s="89" t="s">
        <v>597</v>
      </c>
      <c r="BA469" s="89" t="s">
        <v>598</v>
      </c>
      <c r="BB469" s="89" t="s">
        <v>575</v>
      </c>
    </row>
    <row r="470" spans="1:54" ht="11.25">
      <c r="A470" s="89" t="s">
        <v>330</v>
      </c>
      <c r="B470" s="89" t="s">
        <v>331</v>
      </c>
      <c r="C470" s="89" t="s">
        <v>338</v>
      </c>
      <c r="D470" s="89" t="s">
        <v>330</v>
      </c>
      <c r="E470" s="89" t="s">
        <v>331</v>
      </c>
      <c r="F470" s="89" t="s">
        <v>338</v>
      </c>
      <c r="H470" s="89" t="s">
        <v>501</v>
      </c>
      <c r="I470" s="89" t="s">
        <v>502</v>
      </c>
      <c r="J470" s="89" t="s">
        <v>144</v>
      </c>
      <c r="L470" s="89" t="s">
        <v>501</v>
      </c>
      <c r="M470" s="89" t="s">
        <v>502</v>
      </c>
      <c r="N470" s="89" t="s">
        <v>144</v>
      </c>
      <c r="P470" s="89" t="s">
        <v>501</v>
      </c>
      <c r="Q470" s="89" t="s">
        <v>502</v>
      </c>
      <c r="R470" s="89" t="s">
        <v>144</v>
      </c>
      <c r="T470" s="89" t="s">
        <v>553</v>
      </c>
      <c r="U470" s="89" t="s">
        <v>554</v>
      </c>
      <c r="V470" s="89" t="s">
        <v>145</v>
      </c>
      <c r="X470" s="89" t="s">
        <v>553</v>
      </c>
      <c r="Y470" s="89" t="s">
        <v>554</v>
      </c>
      <c r="Z470" s="89" t="s">
        <v>145</v>
      </c>
      <c r="AB470" s="89" t="s">
        <v>553</v>
      </c>
      <c r="AC470" s="89" t="s">
        <v>554</v>
      </c>
      <c r="AD470" s="89" t="s">
        <v>145</v>
      </c>
      <c r="AF470" s="89" t="s">
        <v>553</v>
      </c>
      <c r="AG470" s="89" t="s">
        <v>554</v>
      </c>
      <c r="AH470" s="89" t="s">
        <v>145</v>
      </c>
      <c r="AJ470" s="89" t="s">
        <v>177</v>
      </c>
      <c r="AK470" s="89" t="s">
        <v>178</v>
      </c>
      <c r="AL470" s="89" t="s">
        <v>179</v>
      </c>
      <c r="AR470" s="89" t="s">
        <v>359</v>
      </c>
      <c r="AS470" s="89" t="s">
        <v>360</v>
      </c>
      <c r="AT470" s="89" t="s">
        <v>203</v>
      </c>
      <c r="AV470" s="89" t="s">
        <v>501</v>
      </c>
      <c r="AW470" s="89" t="s">
        <v>502</v>
      </c>
      <c r="AX470" s="89" t="s">
        <v>144</v>
      </c>
      <c r="AZ470" s="89" t="s">
        <v>501</v>
      </c>
      <c r="BA470" s="89" t="s">
        <v>502</v>
      </c>
      <c r="BB470" s="89" t="s">
        <v>144</v>
      </c>
    </row>
    <row r="471" spans="1:54" ht="11.25">
      <c r="A471" s="89" t="s">
        <v>236</v>
      </c>
      <c r="B471" s="89" t="s">
        <v>237</v>
      </c>
      <c r="C471" s="89" t="s">
        <v>161</v>
      </c>
      <c r="D471" s="89" t="s">
        <v>236</v>
      </c>
      <c r="E471" s="89" t="s">
        <v>237</v>
      </c>
      <c r="F471" s="89" t="s">
        <v>161</v>
      </c>
      <c r="H471" s="89" t="s">
        <v>159</v>
      </c>
      <c r="I471" s="89" t="s">
        <v>160</v>
      </c>
      <c r="J471" s="89" t="s">
        <v>161</v>
      </c>
      <c r="L471" s="89" t="s">
        <v>159</v>
      </c>
      <c r="M471" s="89" t="s">
        <v>160</v>
      </c>
      <c r="N471" s="89" t="s">
        <v>161</v>
      </c>
      <c r="P471" s="89" t="s">
        <v>159</v>
      </c>
      <c r="Q471" s="89" t="s">
        <v>160</v>
      </c>
      <c r="R471" s="89" t="s">
        <v>161</v>
      </c>
      <c r="T471" s="89" t="s">
        <v>553</v>
      </c>
      <c r="U471" s="89" t="s">
        <v>554</v>
      </c>
      <c r="V471" s="89" t="s">
        <v>145</v>
      </c>
      <c r="X471" s="89" t="s">
        <v>361</v>
      </c>
      <c r="Y471" s="89" t="s">
        <v>341</v>
      </c>
      <c r="Z471" s="89" t="s">
        <v>153</v>
      </c>
      <c r="AB471" s="89" t="s">
        <v>553</v>
      </c>
      <c r="AC471" s="89" t="s">
        <v>554</v>
      </c>
      <c r="AD471" s="89" t="s">
        <v>145</v>
      </c>
      <c r="AF471" s="89" t="s">
        <v>361</v>
      </c>
      <c r="AG471" s="89" t="s">
        <v>341</v>
      </c>
      <c r="AH471" s="89" t="s">
        <v>153</v>
      </c>
      <c r="AJ471" s="89" t="s">
        <v>180</v>
      </c>
      <c r="AK471" s="89" t="s">
        <v>181</v>
      </c>
      <c r="AL471" s="89" t="s">
        <v>182</v>
      </c>
      <c r="AR471" s="89" t="s">
        <v>359</v>
      </c>
      <c r="AS471" s="89" t="s">
        <v>360</v>
      </c>
      <c r="AT471" s="89" t="s">
        <v>203</v>
      </c>
      <c r="AV471" s="89" t="s">
        <v>159</v>
      </c>
      <c r="AW471" s="89" t="s">
        <v>160</v>
      </c>
      <c r="AX471" s="89" t="s">
        <v>161</v>
      </c>
      <c r="AZ471" s="89" t="s">
        <v>159</v>
      </c>
      <c r="BA471" s="89" t="s">
        <v>160</v>
      </c>
      <c r="BB471" s="89" t="s">
        <v>161</v>
      </c>
    </row>
    <row r="472" spans="1:54" ht="11.25">
      <c r="A472" s="89" t="s">
        <v>238</v>
      </c>
      <c r="B472" s="89" t="s">
        <v>239</v>
      </c>
      <c r="C472" s="89" t="s">
        <v>144</v>
      </c>
      <c r="D472" s="89" t="s">
        <v>238</v>
      </c>
      <c r="E472" s="89" t="s">
        <v>239</v>
      </c>
      <c r="F472" s="89" t="s">
        <v>144</v>
      </c>
      <c r="H472" s="89" t="s">
        <v>162</v>
      </c>
      <c r="I472" s="89" t="s">
        <v>163</v>
      </c>
      <c r="J472" s="89" t="s">
        <v>164</v>
      </c>
      <c r="L472" s="89" t="s">
        <v>162</v>
      </c>
      <c r="M472" s="89" t="s">
        <v>163</v>
      </c>
      <c r="N472" s="89" t="s">
        <v>164</v>
      </c>
      <c r="P472" s="89" t="s">
        <v>162</v>
      </c>
      <c r="Q472" s="89" t="s">
        <v>163</v>
      </c>
      <c r="R472" s="89" t="s">
        <v>164</v>
      </c>
      <c r="T472" s="89" t="s">
        <v>361</v>
      </c>
      <c r="U472" s="89" t="s">
        <v>341</v>
      </c>
      <c r="V472" s="89" t="s">
        <v>153</v>
      </c>
      <c r="X472" s="89" t="s">
        <v>361</v>
      </c>
      <c r="Y472" s="89" t="s">
        <v>341</v>
      </c>
      <c r="Z472" s="89" t="s">
        <v>153</v>
      </c>
      <c r="AB472" s="89" t="s">
        <v>361</v>
      </c>
      <c r="AC472" s="89" t="s">
        <v>341</v>
      </c>
      <c r="AD472" s="89" t="s">
        <v>153</v>
      </c>
      <c r="AF472" s="89" t="s">
        <v>361</v>
      </c>
      <c r="AG472" s="89" t="s">
        <v>341</v>
      </c>
      <c r="AH472" s="89" t="s">
        <v>153</v>
      </c>
      <c r="AJ472" s="89" t="s">
        <v>634</v>
      </c>
      <c r="AK472" s="89" t="s">
        <v>635</v>
      </c>
      <c r="AL472" s="89" t="s">
        <v>203</v>
      </c>
      <c r="AR472" s="89" t="s">
        <v>359</v>
      </c>
      <c r="AS472" s="89" t="s">
        <v>360</v>
      </c>
      <c r="AT472" s="89" t="s">
        <v>203</v>
      </c>
      <c r="AV472" s="89" t="s">
        <v>162</v>
      </c>
      <c r="AW472" s="89" t="s">
        <v>163</v>
      </c>
      <c r="AX472" s="89" t="s">
        <v>164</v>
      </c>
      <c r="AZ472" s="89" t="s">
        <v>162</v>
      </c>
      <c r="BA472" s="89" t="s">
        <v>163</v>
      </c>
      <c r="BB472" s="89" t="s">
        <v>164</v>
      </c>
    </row>
    <row r="473" spans="1:54" ht="11.25">
      <c r="A473" s="89" t="s">
        <v>193</v>
      </c>
      <c r="B473" s="89" t="s">
        <v>194</v>
      </c>
      <c r="C473" s="89" t="s">
        <v>195</v>
      </c>
      <c r="D473" s="89" t="s">
        <v>193</v>
      </c>
      <c r="E473" s="89" t="s">
        <v>194</v>
      </c>
      <c r="F473" s="89" t="s">
        <v>195</v>
      </c>
      <c r="H473" s="89" t="s">
        <v>333</v>
      </c>
      <c r="I473" s="89" t="s">
        <v>334</v>
      </c>
      <c r="J473" s="89" t="s">
        <v>335</v>
      </c>
      <c r="L473" s="89" t="s">
        <v>333</v>
      </c>
      <c r="M473" s="89" t="s">
        <v>334</v>
      </c>
      <c r="N473" s="89" t="s">
        <v>335</v>
      </c>
      <c r="P473" s="89" t="s">
        <v>333</v>
      </c>
      <c r="Q473" s="89" t="s">
        <v>334</v>
      </c>
      <c r="R473" s="89" t="s">
        <v>335</v>
      </c>
      <c r="T473" s="89" t="s">
        <v>361</v>
      </c>
      <c r="U473" s="89" t="s">
        <v>341</v>
      </c>
      <c r="V473" s="89" t="s">
        <v>153</v>
      </c>
      <c r="X473" s="89" t="s">
        <v>734</v>
      </c>
      <c r="Y473" s="89" t="s">
        <v>735</v>
      </c>
      <c r="Z473" s="89" t="s">
        <v>145</v>
      </c>
      <c r="AB473" s="89" t="s">
        <v>361</v>
      </c>
      <c r="AC473" s="89" t="s">
        <v>341</v>
      </c>
      <c r="AD473" s="89" t="s">
        <v>153</v>
      </c>
      <c r="AF473" s="89" t="s">
        <v>734</v>
      </c>
      <c r="AG473" s="89" t="s">
        <v>735</v>
      </c>
      <c r="AH473" s="89" t="s">
        <v>145</v>
      </c>
      <c r="AJ473" s="89" t="s">
        <v>287</v>
      </c>
      <c r="AK473" s="89" t="s">
        <v>288</v>
      </c>
      <c r="AL473" s="89" t="s">
        <v>152</v>
      </c>
      <c r="AR473" s="89" t="s">
        <v>327</v>
      </c>
      <c r="AS473" s="89" t="s">
        <v>328</v>
      </c>
      <c r="AT473" s="89" t="s">
        <v>324</v>
      </c>
      <c r="AV473" s="89" t="s">
        <v>333</v>
      </c>
      <c r="AW473" s="89" t="s">
        <v>334</v>
      </c>
      <c r="AX473" s="89" t="s">
        <v>335</v>
      </c>
      <c r="AZ473" s="89" t="s">
        <v>333</v>
      </c>
      <c r="BA473" s="89" t="s">
        <v>334</v>
      </c>
      <c r="BB473" s="89" t="s">
        <v>335</v>
      </c>
    </row>
    <row r="474" spans="1:54" ht="11.25">
      <c r="A474" s="89" t="s">
        <v>309</v>
      </c>
      <c r="B474" s="89" t="s">
        <v>310</v>
      </c>
      <c r="C474" s="89" t="s">
        <v>150</v>
      </c>
      <c r="D474" s="89" t="s">
        <v>309</v>
      </c>
      <c r="E474" s="89" t="s">
        <v>310</v>
      </c>
      <c r="F474" s="89" t="s">
        <v>150</v>
      </c>
      <c r="H474" s="89" t="s">
        <v>601</v>
      </c>
      <c r="I474" s="89" t="s">
        <v>602</v>
      </c>
      <c r="J474" s="89" t="s">
        <v>603</v>
      </c>
      <c r="L474" s="89" t="s">
        <v>601</v>
      </c>
      <c r="M474" s="89" t="s">
        <v>602</v>
      </c>
      <c r="N474" s="89" t="s">
        <v>603</v>
      </c>
      <c r="P474" s="89" t="s">
        <v>601</v>
      </c>
      <c r="Q474" s="89" t="s">
        <v>602</v>
      </c>
      <c r="R474" s="89" t="s">
        <v>603</v>
      </c>
      <c r="T474" s="89" t="s">
        <v>734</v>
      </c>
      <c r="U474" s="89" t="s">
        <v>735</v>
      </c>
      <c r="V474" s="89" t="s">
        <v>145</v>
      </c>
      <c r="X474" s="89" t="s">
        <v>734</v>
      </c>
      <c r="Y474" s="89" t="s">
        <v>735</v>
      </c>
      <c r="Z474" s="89" t="s">
        <v>145</v>
      </c>
      <c r="AB474" s="89" t="s">
        <v>734</v>
      </c>
      <c r="AC474" s="89" t="s">
        <v>735</v>
      </c>
      <c r="AD474" s="89" t="s">
        <v>145</v>
      </c>
      <c r="AF474" s="89" t="s">
        <v>734</v>
      </c>
      <c r="AG474" s="89" t="s">
        <v>735</v>
      </c>
      <c r="AH474" s="89" t="s">
        <v>145</v>
      </c>
      <c r="AJ474" s="89" t="s">
        <v>183</v>
      </c>
      <c r="AK474" s="89" t="s">
        <v>184</v>
      </c>
      <c r="AL474" s="89" t="s">
        <v>185</v>
      </c>
      <c r="AR474" s="89" t="s">
        <v>327</v>
      </c>
      <c r="AS474" s="89" t="s">
        <v>328</v>
      </c>
      <c r="AT474" s="89" t="s">
        <v>324</v>
      </c>
      <c r="AV474" s="89" t="s">
        <v>601</v>
      </c>
      <c r="AW474" s="89" t="s">
        <v>602</v>
      </c>
      <c r="AX474" s="89" t="s">
        <v>603</v>
      </c>
      <c r="AZ474" s="89" t="s">
        <v>601</v>
      </c>
      <c r="BA474" s="89" t="s">
        <v>602</v>
      </c>
      <c r="BB474" s="89" t="s">
        <v>603</v>
      </c>
    </row>
    <row r="475" spans="1:54" ht="11.25">
      <c r="A475" s="89" t="s">
        <v>196</v>
      </c>
      <c r="B475" s="89" t="s">
        <v>197</v>
      </c>
      <c r="C475" s="89" t="s">
        <v>153</v>
      </c>
      <c r="D475" s="89" t="s">
        <v>196</v>
      </c>
      <c r="E475" s="89" t="s">
        <v>197</v>
      </c>
      <c r="F475" s="89" t="s">
        <v>153</v>
      </c>
      <c r="H475" s="89" t="s">
        <v>600</v>
      </c>
      <c r="I475" s="89" t="s">
        <v>296</v>
      </c>
      <c r="J475" s="89" t="s">
        <v>297</v>
      </c>
      <c r="L475" s="89" t="s">
        <v>600</v>
      </c>
      <c r="M475" s="89" t="s">
        <v>296</v>
      </c>
      <c r="N475" s="89" t="s">
        <v>297</v>
      </c>
      <c r="P475" s="89" t="s">
        <v>600</v>
      </c>
      <c r="Q475" s="89" t="s">
        <v>296</v>
      </c>
      <c r="R475" s="89" t="s">
        <v>297</v>
      </c>
      <c r="T475" s="89" t="s">
        <v>734</v>
      </c>
      <c r="U475" s="89" t="s">
        <v>735</v>
      </c>
      <c r="V475" s="89" t="s">
        <v>145</v>
      </c>
      <c r="X475" s="89" t="s">
        <v>555</v>
      </c>
      <c r="Y475" s="89" t="s">
        <v>556</v>
      </c>
      <c r="Z475" s="89" t="s">
        <v>192</v>
      </c>
      <c r="AB475" s="89" t="s">
        <v>734</v>
      </c>
      <c r="AC475" s="89" t="s">
        <v>735</v>
      </c>
      <c r="AD475" s="89" t="s">
        <v>145</v>
      </c>
      <c r="AF475" s="89" t="s">
        <v>555</v>
      </c>
      <c r="AG475" s="89" t="s">
        <v>556</v>
      </c>
      <c r="AH475" s="89" t="s">
        <v>192</v>
      </c>
      <c r="AJ475" s="89" t="s">
        <v>359</v>
      </c>
      <c r="AK475" s="89" t="s">
        <v>360</v>
      </c>
      <c r="AL475" s="89" t="s">
        <v>203</v>
      </c>
      <c r="AR475" s="89" t="s">
        <v>298</v>
      </c>
      <c r="AS475" s="89" t="s">
        <v>299</v>
      </c>
      <c r="AT475" s="89" t="s">
        <v>144</v>
      </c>
      <c r="AV475" s="89" t="s">
        <v>600</v>
      </c>
      <c r="AW475" s="89" t="s">
        <v>296</v>
      </c>
      <c r="AX475" s="89" t="s">
        <v>297</v>
      </c>
      <c r="AZ475" s="89" t="s">
        <v>600</v>
      </c>
      <c r="BA475" s="89" t="s">
        <v>296</v>
      </c>
      <c r="BB475" s="89" t="s">
        <v>297</v>
      </c>
    </row>
    <row r="476" spans="1:54" ht="11.25">
      <c r="A476" s="89" t="s">
        <v>245</v>
      </c>
      <c r="B476" s="89" t="s">
        <v>246</v>
      </c>
      <c r="C476" s="89" t="s">
        <v>143</v>
      </c>
      <c r="D476" s="89" t="s">
        <v>245</v>
      </c>
      <c r="E476" s="89" t="s">
        <v>246</v>
      </c>
      <c r="F476" s="89" t="s">
        <v>143</v>
      </c>
      <c r="H476" s="89" t="s">
        <v>604</v>
      </c>
      <c r="I476" s="89" t="s">
        <v>605</v>
      </c>
      <c r="J476" s="89" t="s">
        <v>223</v>
      </c>
      <c r="L476" s="89" t="s">
        <v>604</v>
      </c>
      <c r="M476" s="89" t="s">
        <v>605</v>
      </c>
      <c r="N476" s="89" t="s">
        <v>223</v>
      </c>
      <c r="P476" s="89" t="s">
        <v>604</v>
      </c>
      <c r="Q476" s="89" t="s">
        <v>605</v>
      </c>
      <c r="R476" s="89" t="s">
        <v>223</v>
      </c>
      <c r="T476" s="89" t="s">
        <v>555</v>
      </c>
      <c r="U476" s="89" t="s">
        <v>556</v>
      </c>
      <c r="V476" s="89" t="s">
        <v>192</v>
      </c>
      <c r="X476" s="89" t="s">
        <v>555</v>
      </c>
      <c r="Y476" s="89" t="s">
        <v>556</v>
      </c>
      <c r="Z476" s="89" t="s">
        <v>192</v>
      </c>
      <c r="AB476" s="89" t="s">
        <v>555</v>
      </c>
      <c r="AC476" s="89" t="s">
        <v>556</v>
      </c>
      <c r="AD476" s="89" t="s">
        <v>192</v>
      </c>
      <c r="AF476" s="89" t="s">
        <v>555</v>
      </c>
      <c r="AG476" s="89" t="s">
        <v>556</v>
      </c>
      <c r="AH476" s="89" t="s">
        <v>192</v>
      </c>
      <c r="AJ476" s="89" t="s">
        <v>359</v>
      </c>
      <c r="AK476" s="89" t="s">
        <v>360</v>
      </c>
      <c r="AL476" s="89" t="s">
        <v>203</v>
      </c>
      <c r="AR476" s="89" t="s">
        <v>546</v>
      </c>
      <c r="AS476" s="89" t="s">
        <v>547</v>
      </c>
      <c r="AT476" s="89" t="s">
        <v>158</v>
      </c>
      <c r="AV476" s="89" t="s">
        <v>604</v>
      </c>
      <c r="AW476" s="89" t="s">
        <v>605</v>
      </c>
      <c r="AX476" s="89" t="s">
        <v>223</v>
      </c>
      <c r="AZ476" s="89" t="s">
        <v>604</v>
      </c>
      <c r="BA476" s="89" t="s">
        <v>605</v>
      </c>
      <c r="BB476" s="89" t="s">
        <v>223</v>
      </c>
    </row>
    <row r="477" spans="1:54" ht="11.25">
      <c r="A477" s="89" t="s">
        <v>644</v>
      </c>
      <c r="B477" s="89" t="s">
        <v>645</v>
      </c>
      <c r="C477" s="89" t="s">
        <v>188</v>
      </c>
      <c r="D477" s="89" t="s">
        <v>644</v>
      </c>
      <c r="E477" s="89" t="s">
        <v>645</v>
      </c>
      <c r="F477" s="89" t="s">
        <v>188</v>
      </c>
      <c r="H477" s="89" t="s">
        <v>606</v>
      </c>
      <c r="I477" s="89" t="s">
        <v>222</v>
      </c>
      <c r="J477" s="89" t="s">
        <v>223</v>
      </c>
      <c r="L477" s="89" t="s">
        <v>606</v>
      </c>
      <c r="M477" s="89" t="s">
        <v>222</v>
      </c>
      <c r="N477" s="89" t="s">
        <v>223</v>
      </c>
      <c r="P477" s="89" t="s">
        <v>606</v>
      </c>
      <c r="Q477" s="89" t="s">
        <v>222</v>
      </c>
      <c r="R477" s="89" t="s">
        <v>223</v>
      </c>
      <c r="T477" s="89" t="s">
        <v>555</v>
      </c>
      <c r="U477" s="89" t="s">
        <v>556</v>
      </c>
      <c r="V477" s="89" t="s">
        <v>192</v>
      </c>
      <c r="X477" s="89" t="s">
        <v>749</v>
      </c>
      <c r="Y477" s="89" t="s">
        <v>750</v>
      </c>
      <c r="Z477" s="89" t="s">
        <v>751</v>
      </c>
      <c r="AB477" s="89" t="s">
        <v>555</v>
      </c>
      <c r="AC477" s="89" t="s">
        <v>556</v>
      </c>
      <c r="AD477" s="89" t="s">
        <v>192</v>
      </c>
      <c r="AF477" s="89" t="s">
        <v>749</v>
      </c>
      <c r="AG477" s="89" t="s">
        <v>750</v>
      </c>
      <c r="AH477" s="89" t="s">
        <v>751</v>
      </c>
      <c r="AJ477" s="89" t="s">
        <v>359</v>
      </c>
      <c r="AK477" s="89" t="s">
        <v>360</v>
      </c>
      <c r="AL477" s="89" t="s">
        <v>203</v>
      </c>
      <c r="AR477" s="89" t="s">
        <v>546</v>
      </c>
      <c r="AS477" s="89" t="s">
        <v>547</v>
      </c>
      <c r="AT477" s="89" t="s">
        <v>158</v>
      </c>
      <c r="AV477" s="89" t="s">
        <v>606</v>
      </c>
      <c r="AW477" s="89" t="s">
        <v>222</v>
      </c>
      <c r="AX477" s="89" t="s">
        <v>223</v>
      </c>
      <c r="AZ477" s="89" t="s">
        <v>606</v>
      </c>
      <c r="BA477" s="89" t="s">
        <v>222</v>
      </c>
      <c r="BB477" s="89" t="s">
        <v>223</v>
      </c>
    </row>
    <row r="478" spans="1:54" ht="11.25">
      <c r="A478" s="89" t="s">
        <v>646</v>
      </c>
      <c r="B478" s="89" t="s">
        <v>647</v>
      </c>
      <c r="C478" s="89" t="s">
        <v>220</v>
      </c>
      <c r="D478" s="89" t="s">
        <v>646</v>
      </c>
      <c r="E478" s="89" t="s">
        <v>647</v>
      </c>
      <c r="F478" s="89" t="s">
        <v>220</v>
      </c>
      <c r="H478" s="89" t="s">
        <v>515</v>
      </c>
      <c r="I478" s="89" t="s">
        <v>516</v>
      </c>
      <c r="J478" s="89" t="s">
        <v>152</v>
      </c>
      <c r="L478" s="89" t="s">
        <v>515</v>
      </c>
      <c r="M478" s="89" t="s">
        <v>516</v>
      </c>
      <c r="N478" s="89" t="s">
        <v>152</v>
      </c>
      <c r="P478" s="89" t="s">
        <v>515</v>
      </c>
      <c r="Q478" s="89" t="s">
        <v>516</v>
      </c>
      <c r="R478" s="89" t="s">
        <v>152</v>
      </c>
      <c r="T478" s="89" t="s">
        <v>749</v>
      </c>
      <c r="U478" s="89" t="s">
        <v>750</v>
      </c>
      <c r="V478" s="89" t="s">
        <v>751</v>
      </c>
      <c r="X478" s="89" t="s">
        <v>749</v>
      </c>
      <c r="Y478" s="89" t="s">
        <v>750</v>
      </c>
      <c r="Z478" s="89" t="s">
        <v>751</v>
      </c>
      <c r="AB478" s="89" t="s">
        <v>749</v>
      </c>
      <c r="AC478" s="89" t="s">
        <v>750</v>
      </c>
      <c r="AD478" s="89" t="s">
        <v>751</v>
      </c>
      <c r="AF478" s="89" t="s">
        <v>749</v>
      </c>
      <c r="AG478" s="89" t="s">
        <v>750</v>
      </c>
      <c r="AH478" s="89" t="s">
        <v>751</v>
      </c>
      <c r="AJ478" s="89" t="s">
        <v>359</v>
      </c>
      <c r="AK478" s="89" t="s">
        <v>360</v>
      </c>
      <c r="AL478" s="89" t="s">
        <v>203</v>
      </c>
      <c r="AR478" s="89" t="s">
        <v>215</v>
      </c>
      <c r="AS478" s="89" t="s">
        <v>216</v>
      </c>
      <c r="AT478" s="89" t="s">
        <v>217</v>
      </c>
      <c r="AV478" s="89" t="s">
        <v>515</v>
      </c>
      <c r="AW478" s="89" t="s">
        <v>516</v>
      </c>
      <c r="AX478" s="89" t="s">
        <v>152</v>
      </c>
      <c r="AZ478" s="89" t="s">
        <v>515</v>
      </c>
      <c r="BA478" s="89" t="s">
        <v>516</v>
      </c>
      <c r="BB478" s="89" t="s">
        <v>152</v>
      </c>
    </row>
    <row r="479" spans="1:54" ht="11.25">
      <c r="A479" s="89" t="s">
        <v>247</v>
      </c>
      <c r="B479" s="89" t="s">
        <v>248</v>
      </c>
      <c r="C479" s="89" t="s">
        <v>176</v>
      </c>
      <c r="D479" s="89" t="s">
        <v>247</v>
      </c>
      <c r="E479" s="89" t="s">
        <v>248</v>
      </c>
      <c r="F479" s="89" t="s">
        <v>176</v>
      </c>
      <c r="H479" s="89" t="s">
        <v>515</v>
      </c>
      <c r="I479" s="89" t="s">
        <v>516</v>
      </c>
      <c r="J479" s="89" t="s">
        <v>152</v>
      </c>
      <c r="L479" s="89" t="s">
        <v>515</v>
      </c>
      <c r="M479" s="89" t="s">
        <v>516</v>
      </c>
      <c r="N479" s="89" t="s">
        <v>152</v>
      </c>
      <c r="P479" s="89" t="s">
        <v>515</v>
      </c>
      <c r="Q479" s="89" t="s">
        <v>516</v>
      </c>
      <c r="R479" s="89" t="s">
        <v>152</v>
      </c>
      <c r="T479" s="89" t="s">
        <v>749</v>
      </c>
      <c r="U479" s="89" t="s">
        <v>750</v>
      </c>
      <c r="V479" s="89" t="s">
        <v>751</v>
      </c>
      <c r="X479" s="89" t="s">
        <v>513</v>
      </c>
      <c r="Y479" s="89" t="s">
        <v>514</v>
      </c>
      <c r="Z479" s="89" t="s">
        <v>332</v>
      </c>
      <c r="AB479" s="89" t="s">
        <v>749</v>
      </c>
      <c r="AC479" s="89" t="s">
        <v>750</v>
      </c>
      <c r="AD479" s="89" t="s">
        <v>751</v>
      </c>
      <c r="AF479" s="89" t="s">
        <v>513</v>
      </c>
      <c r="AG479" s="89" t="s">
        <v>514</v>
      </c>
      <c r="AH479" s="89" t="s">
        <v>332</v>
      </c>
      <c r="AJ479" s="89" t="s">
        <v>327</v>
      </c>
      <c r="AK479" s="89" t="s">
        <v>328</v>
      </c>
      <c r="AL479" s="89" t="s">
        <v>324</v>
      </c>
      <c r="AR479" s="89" t="s">
        <v>215</v>
      </c>
      <c r="AS479" s="89" t="s">
        <v>216</v>
      </c>
      <c r="AT479" s="89" t="s">
        <v>217</v>
      </c>
      <c r="AV479" s="89" t="s">
        <v>515</v>
      </c>
      <c r="AW479" s="89" t="s">
        <v>516</v>
      </c>
      <c r="AX479" s="89" t="s">
        <v>152</v>
      </c>
      <c r="AZ479" s="89" t="s">
        <v>515</v>
      </c>
      <c r="BA479" s="89" t="s">
        <v>516</v>
      </c>
      <c r="BB479" s="89" t="s">
        <v>152</v>
      </c>
    </row>
    <row r="480" spans="1:54" ht="11.25">
      <c r="A480" s="89" t="s">
        <v>648</v>
      </c>
      <c r="B480" s="89" t="s">
        <v>649</v>
      </c>
      <c r="C480" s="89" t="s">
        <v>143</v>
      </c>
      <c r="D480" s="89" t="s">
        <v>648</v>
      </c>
      <c r="E480" s="89" t="s">
        <v>649</v>
      </c>
      <c r="F480" s="89" t="s">
        <v>143</v>
      </c>
      <c r="H480" s="89" t="s">
        <v>294</v>
      </c>
      <c r="I480" s="89" t="s">
        <v>295</v>
      </c>
      <c r="J480" s="89" t="s">
        <v>144</v>
      </c>
      <c r="L480" s="89" t="s">
        <v>294</v>
      </c>
      <c r="M480" s="89" t="s">
        <v>295</v>
      </c>
      <c r="N480" s="89" t="s">
        <v>144</v>
      </c>
      <c r="P480" s="89" t="s">
        <v>294</v>
      </c>
      <c r="Q480" s="89" t="s">
        <v>295</v>
      </c>
      <c r="R480" s="89" t="s">
        <v>144</v>
      </c>
      <c r="T480" s="89" t="s">
        <v>513</v>
      </c>
      <c r="U480" s="89" t="s">
        <v>514</v>
      </c>
      <c r="V480" s="89" t="s">
        <v>332</v>
      </c>
      <c r="X480" s="89" t="s">
        <v>513</v>
      </c>
      <c r="Y480" s="89" t="s">
        <v>514</v>
      </c>
      <c r="Z480" s="89" t="s">
        <v>332</v>
      </c>
      <c r="AB480" s="89" t="s">
        <v>513</v>
      </c>
      <c r="AC480" s="89" t="s">
        <v>514</v>
      </c>
      <c r="AD480" s="89" t="s">
        <v>332</v>
      </c>
      <c r="AF480" s="89" t="s">
        <v>513</v>
      </c>
      <c r="AG480" s="89" t="s">
        <v>514</v>
      </c>
      <c r="AH480" s="89" t="s">
        <v>332</v>
      </c>
      <c r="AJ480" s="89" t="s">
        <v>758</v>
      </c>
      <c r="AK480" s="89" t="s">
        <v>201</v>
      </c>
      <c r="AL480" s="89" t="s">
        <v>346</v>
      </c>
      <c r="AR480" s="89" t="s">
        <v>581</v>
      </c>
      <c r="AS480" s="89" t="s">
        <v>500</v>
      </c>
      <c r="AT480" s="89" t="s">
        <v>582</v>
      </c>
      <c r="AV480" s="89" t="s">
        <v>294</v>
      </c>
      <c r="AW480" s="89" t="s">
        <v>295</v>
      </c>
      <c r="AX480" s="89" t="s">
        <v>144</v>
      </c>
      <c r="AZ480" s="89" t="s">
        <v>294</v>
      </c>
      <c r="BA480" s="89" t="s">
        <v>295</v>
      </c>
      <c r="BB480" s="89" t="s">
        <v>144</v>
      </c>
    </row>
    <row r="481" spans="1:54" ht="11.25">
      <c r="A481" s="89" t="s">
        <v>507</v>
      </c>
      <c r="B481" s="89" t="s">
        <v>508</v>
      </c>
      <c r="C481" s="89" t="s">
        <v>509</v>
      </c>
      <c r="D481" s="89" t="s">
        <v>507</v>
      </c>
      <c r="E481" s="89" t="s">
        <v>508</v>
      </c>
      <c r="F481" s="89" t="s">
        <v>509</v>
      </c>
      <c r="H481" s="89" t="s">
        <v>609</v>
      </c>
      <c r="I481" s="89" t="s">
        <v>610</v>
      </c>
      <c r="J481" s="89" t="s">
        <v>611</v>
      </c>
      <c r="L481" s="89" t="s">
        <v>609</v>
      </c>
      <c r="M481" s="89" t="s">
        <v>610</v>
      </c>
      <c r="N481" s="89" t="s">
        <v>611</v>
      </c>
      <c r="P481" s="89" t="s">
        <v>609</v>
      </c>
      <c r="Q481" s="89" t="s">
        <v>610</v>
      </c>
      <c r="R481" s="89" t="s">
        <v>611</v>
      </c>
      <c r="T481" s="89" t="s">
        <v>513</v>
      </c>
      <c r="U481" s="89" t="s">
        <v>514</v>
      </c>
      <c r="V481" s="89" t="s">
        <v>332</v>
      </c>
      <c r="X481" s="89" t="s">
        <v>204</v>
      </c>
      <c r="Y481" s="89" t="s">
        <v>205</v>
      </c>
      <c r="Z481" s="89" t="s">
        <v>192</v>
      </c>
      <c r="AB481" s="89" t="s">
        <v>513</v>
      </c>
      <c r="AC481" s="89" t="s">
        <v>514</v>
      </c>
      <c r="AD481" s="89" t="s">
        <v>332</v>
      </c>
      <c r="AF481" s="89" t="s">
        <v>204</v>
      </c>
      <c r="AG481" s="89" t="s">
        <v>205</v>
      </c>
      <c r="AH481" s="89" t="s">
        <v>192</v>
      </c>
      <c r="AJ481" s="89" t="s">
        <v>347</v>
      </c>
      <c r="AK481" s="89" t="s">
        <v>299</v>
      </c>
      <c r="AL481" s="89" t="s">
        <v>389</v>
      </c>
      <c r="AR481" s="89" t="s">
        <v>548</v>
      </c>
      <c r="AS481" s="89" t="s">
        <v>285</v>
      </c>
      <c r="AT481" s="89" t="s">
        <v>549</v>
      </c>
      <c r="AV481" s="89" t="s">
        <v>609</v>
      </c>
      <c r="AW481" s="89" t="s">
        <v>610</v>
      </c>
      <c r="AX481" s="89" t="s">
        <v>611</v>
      </c>
      <c r="AZ481" s="89" t="s">
        <v>609</v>
      </c>
      <c r="BA481" s="89" t="s">
        <v>610</v>
      </c>
      <c r="BB481" s="89" t="s">
        <v>611</v>
      </c>
    </row>
    <row r="482" spans="1:54" ht="11.25">
      <c r="A482" s="89" t="s">
        <v>650</v>
      </c>
      <c r="B482" s="89" t="s">
        <v>651</v>
      </c>
      <c r="C482" s="89" t="s">
        <v>616</v>
      </c>
      <c r="D482" s="89" t="s">
        <v>650</v>
      </c>
      <c r="E482" s="89" t="s">
        <v>651</v>
      </c>
      <c r="F482" s="89" t="s">
        <v>616</v>
      </c>
      <c r="H482" s="89" t="s">
        <v>607</v>
      </c>
      <c r="I482" s="89" t="s">
        <v>608</v>
      </c>
      <c r="J482" s="89" t="s">
        <v>144</v>
      </c>
      <c r="L482" s="89" t="s">
        <v>607</v>
      </c>
      <c r="M482" s="89" t="s">
        <v>608</v>
      </c>
      <c r="N482" s="89" t="s">
        <v>144</v>
      </c>
      <c r="P482" s="89" t="s">
        <v>607</v>
      </c>
      <c r="Q482" s="89" t="s">
        <v>608</v>
      </c>
      <c r="R482" s="89" t="s">
        <v>144</v>
      </c>
      <c r="T482" s="89" t="s">
        <v>204</v>
      </c>
      <c r="U482" s="89" t="s">
        <v>205</v>
      </c>
      <c r="V482" s="89" t="s">
        <v>192</v>
      </c>
      <c r="X482" s="89" t="s">
        <v>204</v>
      </c>
      <c r="Y482" s="89" t="s">
        <v>205</v>
      </c>
      <c r="Z482" s="89" t="s">
        <v>192</v>
      </c>
      <c r="AB482" s="89" t="s">
        <v>204</v>
      </c>
      <c r="AC482" s="89" t="s">
        <v>205</v>
      </c>
      <c r="AD482" s="89" t="s">
        <v>192</v>
      </c>
      <c r="AF482" s="89" t="s">
        <v>204</v>
      </c>
      <c r="AG482" s="89" t="s">
        <v>205</v>
      </c>
      <c r="AH482" s="89" t="s">
        <v>192</v>
      </c>
      <c r="AJ482" s="89" t="s">
        <v>638</v>
      </c>
      <c r="AK482" s="89" t="s">
        <v>503</v>
      </c>
      <c r="AL482" s="89" t="s">
        <v>241</v>
      </c>
      <c r="AR482" s="89" t="s">
        <v>713</v>
      </c>
      <c r="AS482" s="89" t="s">
        <v>290</v>
      </c>
      <c r="AT482" s="89" t="s">
        <v>291</v>
      </c>
      <c r="AV482" s="89" t="s">
        <v>607</v>
      </c>
      <c r="AW482" s="89" t="s">
        <v>608</v>
      </c>
      <c r="AX482" s="89" t="s">
        <v>144</v>
      </c>
      <c r="AZ482" s="89" t="s">
        <v>607</v>
      </c>
      <c r="BA482" s="89" t="s">
        <v>608</v>
      </c>
      <c r="BB482" s="89" t="s">
        <v>144</v>
      </c>
    </row>
    <row r="483" spans="1:54" ht="11.25">
      <c r="A483" s="89" t="s">
        <v>418</v>
      </c>
      <c r="B483" s="89" t="s">
        <v>419</v>
      </c>
      <c r="C483" s="89" t="s">
        <v>158</v>
      </c>
      <c r="D483" s="89" t="s">
        <v>418</v>
      </c>
      <c r="E483" s="89" t="s">
        <v>419</v>
      </c>
      <c r="F483" s="89" t="s">
        <v>158</v>
      </c>
      <c r="H483" s="89" t="s">
        <v>336</v>
      </c>
      <c r="I483" s="89" t="s">
        <v>337</v>
      </c>
      <c r="J483" s="89" t="s">
        <v>153</v>
      </c>
      <c r="L483" s="89" t="s">
        <v>336</v>
      </c>
      <c r="M483" s="89" t="s">
        <v>337</v>
      </c>
      <c r="N483" s="89" t="s">
        <v>153</v>
      </c>
      <c r="P483" s="89" t="s">
        <v>336</v>
      </c>
      <c r="Q483" s="89" t="s">
        <v>337</v>
      </c>
      <c r="R483" s="89" t="s">
        <v>153</v>
      </c>
      <c r="T483" s="89" t="s">
        <v>204</v>
      </c>
      <c r="U483" s="89" t="s">
        <v>205</v>
      </c>
      <c r="V483" s="89" t="s">
        <v>192</v>
      </c>
      <c r="X483" s="89" t="s">
        <v>557</v>
      </c>
      <c r="Y483" s="89" t="s">
        <v>558</v>
      </c>
      <c r="Z483" s="89" t="s">
        <v>559</v>
      </c>
      <c r="AB483" s="89" t="s">
        <v>204</v>
      </c>
      <c r="AC483" s="89" t="s">
        <v>205</v>
      </c>
      <c r="AD483" s="89" t="s">
        <v>192</v>
      </c>
      <c r="AF483" s="89" t="s">
        <v>557</v>
      </c>
      <c r="AG483" s="89" t="s">
        <v>558</v>
      </c>
      <c r="AH483" s="89" t="s">
        <v>559</v>
      </c>
      <c r="AJ483" s="89" t="s">
        <v>186</v>
      </c>
      <c r="AK483" s="89" t="s">
        <v>187</v>
      </c>
      <c r="AL483" s="89" t="s">
        <v>188</v>
      </c>
      <c r="AR483" s="89" t="s">
        <v>714</v>
      </c>
      <c r="AS483" s="89" t="s">
        <v>290</v>
      </c>
      <c r="AT483" s="89" t="s">
        <v>423</v>
      </c>
      <c r="AV483" s="89" t="s">
        <v>336</v>
      </c>
      <c r="AW483" s="89" t="s">
        <v>337</v>
      </c>
      <c r="AX483" s="89" t="s">
        <v>153</v>
      </c>
      <c r="AZ483" s="89" t="s">
        <v>336</v>
      </c>
      <c r="BA483" s="89" t="s">
        <v>337</v>
      </c>
      <c r="BB483" s="89" t="s">
        <v>153</v>
      </c>
    </row>
    <row r="484" spans="1:54" ht="11.25">
      <c r="A484" s="89" t="s">
        <v>553</v>
      </c>
      <c r="B484" s="89" t="s">
        <v>554</v>
      </c>
      <c r="C484" s="89" t="s">
        <v>145</v>
      </c>
      <c r="D484" s="89" t="s">
        <v>553</v>
      </c>
      <c r="E484" s="89" t="s">
        <v>554</v>
      </c>
      <c r="F484" s="89" t="s">
        <v>145</v>
      </c>
      <c r="H484" s="89" t="s">
        <v>336</v>
      </c>
      <c r="I484" s="89" t="s">
        <v>337</v>
      </c>
      <c r="J484" s="89" t="s">
        <v>153</v>
      </c>
      <c r="L484" s="89" t="s">
        <v>336</v>
      </c>
      <c r="M484" s="89" t="s">
        <v>337</v>
      </c>
      <c r="N484" s="89" t="s">
        <v>153</v>
      </c>
      <c r="P484" s="89" t="s">
        <v>336</v>
      </c>
      <c r="Q484" s="89" t="s">
        <v>337</v>
      </c>
      <c r="R484" s="89" t="s">
        <v>153</v>
      </c>
      <c r="T484" s="89" t="s">
        <v>557</v>
      </c>
      <c r="U484" s="89" t="s">
        <v>558</v>
      </c>
      <c r="V484" s="89" t="s">
        <v>559</v>
      </c>
      <c r="X484" s="89" t="s">
        <v>557</v>
      </c>
      <c r="Y484" s="89" t="s">
        <v>558</v>
      </c>
      <c r="Z484" s="89" t="s">
        <v>559</v>
      </c>
      <c r="AB484" s="89" t="s">
        <v>557</v>
      </c>
      <c r="AC484" s="89" t="s">
        <v>558</v>
      </c>
      <c r="AD484" s="89" t="s">
        <v>559</v>
      </c>
      <c r="AF484" s="89" t="s">
        <v>557</v>
      </c>
      <c r="AG484" s="89" t="s">
        <v>558</v>
      </c>
      <c r="AH484" s="89" t="s">
        <v>559</v>
      </c>
      <c r="AJ484" s="89" t="s">
        <v>298</v>
      </c>
      <c r="AK484" s="89" t="s">
        <v>299</v>
      </c>
      <c r="AL484" s="89" t="s">
        <v>144</v>
      </c>
      <c r="AR484" s="89" t="s">
        <v>715</v>
      </c>
      <c r="AS484" s="89" t="s">
        <v>290</v>
      </c>
      <c r="AT484" s="89" t="s">
        <v>716</v>
      </c>
      <c r="AV484" s="89" t="s">
        <v>336</v>
      </c>
      <c r="AW484" s="89" t="s">
        <v>337</v>
      </c>
      <c r="AX484" s="89" t="s">
        <v>153</v>
      </c>
      <c r="AZ484" s="89" t="s">
        <v>336</v>
      </c>
      <c r="BA484" s="89" t="s">
        <v>337</v>
      </c>
      <c r="BB484" s="89" t="s">
        <v>153</v>
      </c>
    </row>
    <row r="485" spans="1:54" ht="11.25">
      <c r="A485" s="89" t="s">
        <v>140</v>
      </c>
      <c r="B485" s="89" t="s">
        <v>198</v>
      </c>
      <c r="C485" s="89" t="s">
        <v>145</v>
      </c>
      <c r="D485" s="89" t="s">
        <v>140</v>
      </c>
      <c r="E485" s="89" t="s">
        <v>198</v>
      </c>
      <c r="F485" s="89" t="s">
        <v>145</v>
      </c>
      <c r="H485" s="89" t="s">
        <v>511</v>
      </c>
      <c r="I485" s="89" t="s">
        <v>512</v>
      </c>
      <c r="J485" s="89" t="s">
        <v>338</v>
      </c>
      <c r="L485" s="89" t="s">
        <v>511</v>
      </c>
      <c r="M485" s="89" t="s">
        <v>512</v>
      </c>
      <c r="N485" s="89" t="s">
        <v>338</v>
      </c>
      <c r="P485" s="89" t="s">
        <v>511</v>
      </c>
      <c r="Q485" s="89" t="s">
        <v>512</v>
      </c>
      <c r="R485" s="89" t="s">
        <v>338</v>
      </c>
      <c r="T485" s="89" t="s">
        <v>557</v>
      </c>
      <c r="U485" s="89" t="s">
        <v>558</v>
      </c>
      <c r="V485" s="89" t="s">
        <v>559</v>
      </c>
      <c r="X485" s="89" t="s">
        <v>253</v>
      </c>
      <c r="Y485" s="89" t="s">
        <v>254</v>
      </c>
      <c r="Z485" s="89" t="s">
        <v>752</v>
      </c>
      <c r="AB485" s="89" t="s">
        <v>557</v>
      </c>
      <c r="AC485" s="89" t="s">
        <v>558</v>
      </c>
      <c r="AD485" s="89" t="s">
        <v>559</v>
      </c>
      <c r="AF485" s="89" t="s">
        <v>253</v>
      </c>
      <c r="AG485" s="89" t="s">
        <v>254</v>
      </c>
      <c r="AH485" s="89" t="s">
        <v>752</v>
      </c>
      <c r="AJ485" s="89" t="s">
        <v>298</v>
      </c>
      <c r="AK485" s="89" t="s">
        <v>299</v>
      </c>
      <c r="AL485" s="89" t="s">
        <v>144</v>
      </c>
      <c r="AR485" s="89" t="s">
        <v>583</v>
      </c>
      <c r="AS485" s="89" t="s">
        <v>584</v>
      </c>
      <c r="AT485" s="89" t="s">
        <v>228</v>
      </c>
      <c r="AV485" s="89" t="s">
        <v>511</v>
      </c>
      <c r="AW485" s="89" t="s">
        <v>512</v>
      </c>
      <c r="AX485" s="89" t="s">
        <v>338</v>
      </c>
      <c r="AZ485" s="89" t="s">
        <v>511</v>
      </c>
      <c r="BA485" s="89" t="s">
        <v>512</v>
      </c>
      <c r="BB485" s="89" t="s">
        <v>338</v>
      </c>
    </row>
    <row r="486" spans="1:54" ht="11.25">
      <c r="A486" s="89" t="s">
        <v>199</v>
      </c>
      <c r="B486" s="89" t="s">
        <v>200</v>
      </c>
      <c r="C486" s="89" t="s">
        <v>145</v>
      </c>
      <c r="D486" s="89" t="s">
        <v>199</v>
      </c>
      <c r="E486" s="89" t="s">
        <v>200</v>
      </c>
      <c r="F486" s="89" t="s">
        <v>145</v>
      </c>
      <c r="H486" s="89" t="s">
        <v>165</v>
      </c>
      <c r="I486" s="89" t="s">
        <v>166</v>
      </c>
      <c r="J486" s="89" t="s">
        <v>161</v>
      </c>
      <c r="L486" s="89" t="s">
        <v>165</v>
      </c>
      <c r="M486" s="89" t="s">
        <v>166</v>
      </c>
      <c r="N486" s="89" t="s">
        <v>161</v>
      </c>
      <c r="P486" s="89" t="s">
        <v>165</v>
      </c>
      <c r="Q486" s="89" t="s">
        <v>166</v>
      </c>
      <c r="R486" s="89" t="s">
        <v>161</v>
      </c>
      <c r="T486" s="89" t="s">
        <v>253</v>
      </c>
      <c r="U486" s="89" t="s">
        <v>254</v>
      </c>
      <c r="V486" s="89" t="s">
        <v>752</v>
      </c>
      <c r="X486" s="89" t="s">
        <v>253</v>
      </c>
      <c r="Y486" s="89" t="s">
        <v>254</v>
      </c>
      <c r="Z486" s="89" t="s">
        <v>752</v>
      </c>
      <c r="AB486" s="89" t="s">
        <v>253</v>
      </c>
      <c r="AC486" s="89" t="s">
        <v>254</v>
      </c>
      <c r="AD486" s="89" t="s">
        <v>752</v>
      </c>
      <c r="AF486" s="89" t="s">
        <v>253</v>
      </c>
      <c r="AG486" s="89" t="s">
        <v>254</v>
      </c>
      <c r="AH486" s="89" t="s">
        <v>752</v>
      </c>
      <c r="AJ486" s="89" t="s">
        <v>189</v>
      </c>
      <c r="AK486" s="89" t="s">
        <v>190</v>
      </c>
      <c r="AL486" s="89" t="s">
        <v>191</v>
      </c>
      <c r="AR486" s="89" t="s">
        <v>748</v>
      </c>
      <c r="AS486" s="89" t="s">
        <v>344</v>
      </c>
      <c r="AT486" s="89" t="s">
        <v>345</v>
      </c>
      <c r="AV486" s="89" t="s">
        <v>165</v>
      </c>
      <c r="AW486" s="89" t="s">
        <v>166</v>
      </c>
      <c r="AX486" s="89" t="s">
        <v>161</v>
      </c>
      <c r="AZ486" s="89" t="s">
        <v>165</v>
      </c>
      <c r="BA486" s="89" t="s">
        <v>166</v>
      </c>
      <c r="BB486" s="89" t="s">
        <v>161</v>
      </c>
    </row>
    <row r="487" spans="1:54" ht="11.25">
      <c r="A487" s="89" t="s">
        <v>652</v>
      </c>
      <c r="B487" s="89" t="s">
        <v>200</v>
      </c>
      <c r="C487" s="89" t="s">
        <v>653</v>
      </c>
      <c r="D487" s="89" t="s">
        <v>652</v>
      </c>
      <c r="E487" s="89" t="s">
        <v>200</v>
      </c>
      <c r="F487" s="89" t="s">
        <v>653</v>
      </c>
      <c r="H487" s="89" t="s">
        <v>612</v>
      </c>
      <c r="I487" s="89" t="s">
        <v>613</v>
      </c>
      <c r="J487" s="89" t="s">
        <v>549</v>
      </c>
      <c r="L487" s="89" t="s">
        <v>612</v>
      </c>
      <c r="M487" s="89" t="s">
        <v>613</v>
      </c>
      <c r="N487" s="89" t="s">
        <v>549</v>
      </c>
      <c r="P487" s="89" t="s">
        <v>612</v>
      </c>
      <c r="Q487" s="89" t="s">
        <v>613</v>
      </c>
      <c r="R487" s="89" t="s">
        <v>549</v>
      </c>
      <c r="T487" s="89" t="s">
        <v>253</v>
      </c>
      <c r="U487" s="89" t="s">
        <v>254</v>
      </c>
      <c r="V487" s="89" t="s">
        <v>752</v>
      </c>
      <c r="X487" s="89" t="s">
        <v>560</v>
      </c>
      <c r="Y487" s="89" t="s">
        <v>561</v>
      </c>
      <c r="Z487" s="89" t="s">
        <v>153</v>
      </c>
      <c r="AB487" s="89" t="s">
        <v>253</v>
      </c>
      <c r="AC487" s="89" t="s">
        <v>254</v>
      </c>
      <c r="AD487" s="89" t="s">
        <v>752</v>
      </c>
      <c r="AF487" s="89" t="s">
        <v>560</v>
      </c>
      <c r="AG487" s="89" t="s">
        <v>561</v>
      </c>
      <c r="AH487" s="89" t="s">
        <v>153</v>
      </c>
      <c r="AJ487" s="89" t="s">
        <v>300</v>
      </c>
      <c r="AK487" s="89" t="s">
        <v>301</v>
      </c>
      <c r="AL487" s="89" t="s">
        <v>169</v>
      </c>
      <c r="AR487" s="89" t="s">
        <v>748</v>
      </c>
      <c r="AS487" s="89" t="s">
        <v>344</v>
      </c>
      <c r="AT487" s="89" t="s">
        <v>345</v>
      </c>
      <c r="AV487" s="89" t="s">
        <v>612</v>
      </c>
      <c r="AW487" s="89" t="s">
        <v>613</v>
      </c>
      <c r="AX487" s="89" t="s">
        <v>549</v>
      </c>
      <c r="AZ487" s="89" t="s">
        <v>612</v>
      </c>
      <c r="BA487" s="89" t="s">
        <v>613</v>
      </c>
      <c r="BB487" s="89" t="s">
        <v>549</v>
      </c>
    </row>
    <row r="488" spans="1:54" ht="11.25">
      <c r="A488" s="89" t="s">
        <v>654</v>
      </c>
      <c r="B488" s="89" t="s">
        <v>200</v>
      </c>
      <c r="C488" s="89" t="s">
        <v>655</v>
      </c>
      <c r="D488" s="89" t="s">
        <v>654</v>
      </c>
      <c r="E488" s="89" t="s">
        <v>200</v>
      </c>
      <c r="F488" s="89" t="s">
        <v>655</v>
      </c>
      <c r="H488" s="89" t="s">
        <v>339</v>
      </c>
      <c r="I488" s="89" t="s">
        <v>340</v>
      </c>
      <c r="J488" s="89" t="s">
        <v>335</v>
      </c>
      <c r="L488" s="89" t="s">
        <v>339</v>
      </c>
      <c r="M488" s="89" t="s">
        <v>340</v>
      </c>
      <c r="N488" s="89" t="s">
        <v>335</v>
      </c>
      <c r="P488" s="89" t="s">
        <v>339</v>
      </c>
      <c r="Q488" s="89" t="s">
        <v>340</v>
      </c>
      <c r="R488" s="89" t="s">
        <v>335</v>
      </c>
      <c r="T488" s="89" t="s">
        <v>560</v>
      </c>
      <c r="U488" s="89" t="s">
        <v>561</v>
      </c>
      <c r="V488" s="89" t="s">
        <v>153</v>
      </c>
      <c r="X488" s="89" t="s">
        <v>560</v>
      </c>
      <c r="Y488" s="89" t="s">
        <v>561</v>
      </c>
      <c r="Z488" s="89" t="s">
        <v>153</v>
      </c>
      <c r="AB488" s="89" t="s">
        <v>560</v>
      </c>
      <c r="AC488" s="89" t="s">
        <v>561</v>
      </c>
      <c r="AD488" s="89" t="s">
        <v>153</v>
      </c>
      <c r="AF488" s="89" t="s">
        <v>560</v>
      </c>
      <c r="AG488" s="89" t="s">
        <v>561</v>
      </c>
      <c r="AH488" s="89" t="s">
        <v>153</v>
      </c>
      <c r="AJ488" s="89" t="s">
        <v>229</v>
      </c>
      <c r="AK488" s="89" t="s">
        <v>230</v>
      </c>
      <c r="AL488" s="89" t="s">
        <v>155</v>
      </c>
      <c r="AR488" s="89" t="s">
        <v>154</v>
      </c>
      <c r="AS488" s="89" t="s">
        <v>151</v>
      </c>
      <c r="AT488" s="89" t="s">
        <v>155</v>
      </c>
      <c r="AV488" s="89" t="s">
        <v>339</v>
      </c>
      <c r="AW488" s="89" t="s">
        <v>340</v>
      </c>
      <c r="AX488" s="89" t="s">
        <v>335</v>
      </c>
      <c r="AZ488" s="89" t="s">
        <v>339</v>
      </c>
      <c r="BA488" s="89" t="s">
        <v>340</v>
      </c>
      <c r="BB488" s="89" t="s">
        <v>335</v>
      </c>
    </row>
    <row r="489" spans="1:54" ht="11.25">
      <c r="A489" s="89" t="s">
        <v>656</v>
      </c>
      <c r="B489" s="89" t="s">
        <v>200</v>
      </c>
      <c r="C489" s="89" t="s">
        <v>657</v>
      </c>
      <c r="D489" s="89" t="s">
        <v>656</v>
      </c>
      <c r="E489" s="89" t="s">
        <v>200</v>
      </c>
      <c r="F489" s="89" t="s">
        <v>657</v>
      </c>
      <c r="H489" s="89" t="s">
        <v>339</v>
      </c>
      <c r="I489" s="89" t="s">
        <v>340</v>
      </c>
      <c r="J489" s="89" t="s">
        <v>335</v>
      </c>
      <c r="L489" s="89" t="s">
        <v>339</v>
      </c>
      <c r="M489" s="89" t="s">
        <v>340</v>
      </c>
      <c r="N489" s="89" t="s">
        <v>335</v>
      </c>
      <c r="P489" s="89" t="s">
        <v>339</v>
      </c>
      <c r="Q489" s="89" t="s">
        <v>340</v>
      </c>
      <c r="R489" s="89" t="s">
        <v>335</v>
      </c>
      <c r="T489" s="89" t="s">
        <v>560</v>
      </c>
      <c r="U489" s="89" t="s">
        <v>561</v>
      </c>
      <c r="V489" s="89" t="s">
        <v>153</v>
      </c>
      <c r="X489" s="89" t="s">
        <v>724</v>
      </c>
      <c r="Y489" s="89" t="s">
        <v>725</v>
      </c>
      <c r="Z489" s="89" t="s">
        <v>155</v>
      </c>
      <c r="AB489" s="89" t="s">
        <v>560</v>
      </c>
      <c r="AC489" s="89" t="s">
        <v>561</v>
      </c>
      <c r="AD489" s="89" t="s">
        <v>153</v>
      </c>
      <c r="AF489" s="89" t="s">
        <v>724</v>
      </c>
      <c r="AG489" s="89" t="s">
        <v>725</v>
      </c>
      <c r="AH489" s="89" t="s">
        <v>155</v>
      </c>
      <c r="AJ489" s="89" t="s">
        <v>302</v>
      </c>
      <c r="AK489" s="89" t="s">
        <v>303</v>
      </c>
      <c r="AL489" s="89" t="s">
        <v>304</v>
      </c>
      <c r="AR489" s="89" t="s">
        <v>550</v>
      </c>
      <c r="AS489" s="89" t="s">
        <v>551</v>
      </c>
      <c r="AT489" s="89" t="s">
        <v>304</v>
      </c>
      <c r="AV489" s="89" t="s">
        <v>339</v>
      </c>
      <c r="AW489" s="89" t="s">
        <v>340</v>
      </c>
      <c r="AX489" s="89" t="s">
        <v>335</v>
      </c>
      <c r="AZ489" s="89" t="s">
        <v>339</v>
      </c>
      <c r="BA489" s="89" t="s">
        <v>340</v>
      </c>
      <c r="BB489" s="89" t="s">
        <v>335</v>
      </c>
    </row>
    <row r="490" spans="1:54" ht="11.25">
      <c r="A490" s="89" t="s">
        <v>658</v>
      </c>
      <c r="B490" s="89" t="s">
        <v>200</v>
      </c>
      <c r="C490" s="89" t="s">
        <v>659</v>
      </c>
      <c r="D490" s="89" t="s">
        <v>658</v>
      </c>
      <c r="E490" s="89" t="s">
        <v>200</v>
      </c>
      <c r="F490" s="89" t="s">
        <v>659</v>
      </c>
      <c r="H490" s="89" t="s">
        <v>362</v>
      </c>
      <c r="I490" s="89" t="s">
        <v>363</v>
      </c>
      <c r="J490" s="89" t="s">
        <v>335</v>
      </c>
      <c r="L490" s="89" t="s">
        <v>362</v>
      </c>
      <c r="M490" s="89" t="s">
        <v>363</v>
      </c>
      <c r="N490" s="89" t="s">
        <v>335</v>
      </c>
      <c r="P490" s="89" t="s">
        <v>362</v>
      </c>
      <c r="Q490" s="89" t="s">
        <v>363</v>
      </c>
      <c r="R490" s="89" t="s">
        <v>335</v>
      </c>
      <c r="T490" s="89" t="s">
        <v>724</v>
      </c>
      <c r="U490" s="89" t="s">
        <v>725</v>
      </c>
      <c r="V490" s="89" t="s">
        <v>155</v>
      </c>
      <c r="X490" s="89" t="s">
        <v>333</v>
      </c>
      <c r="Y490" s="89" t="s">
        <v>334</v>
      </c>
      <c r="Z490" s="89" t="s">
        <v>335</v>
      </c>
      <c r="AB490" s="89" t="s">
        <v>724</v>
      </c>
      <c r="AC490" s="89" t="s">
        <v>725</v>
      </c>
      <c r="AD490" s="89" t="s">
        <v>155</v>
      </c>
      <c r="AF490" s="89" t="s">
        <v>333</v>
      </c>
      <c r="AG490" s="89" t="s">
        <v>334</v>
      </c>
      <c r="AH490" s="89" t="s">
        <v>335</v>
      </c>
      <c r="AJ490" s="89" t="s">
        <v>546</v>
      </c>
      <c r="AK490" s="89" t="s">
        <v>547</v>
      </c>
      <c r="AL490" s="89" t="s">
        <v>158</v>
      </c>
      <c r="AR490" s="89" t="s">
        <v>550</v>
      </c>
      <c r="AS490" s="89" t="s">
        <v>551</v>
      </c>
      <c r="AT490" s="89" t="s">
        <v>304</v>
      </c>
      <c r="AV490" s="89" t="s">
        <v>362</v>
      </c>
      <c r="AW490" s="89" t="s">
        <v>363</v>
      </c>
      <c r="AX490" s="89" t="s">
        <v>335</v>
      </c>
      <c r="AZ490" s="89" t="s">
        <v>362</v>
      </c>
      <c r="BA490" s="89" t="s">
        <v>363</v>
      </c>
      <c r="BB490" s="89" t="s">
        <v>335</v>
      </c>
    </row>
    <row r="491" spans="1:54" ht="11.25">
      <c r="A491" s="89" t="s">
        <v>660</v>
      </c>
      <c r="B491" s="89" t="s">
        <v>200</v>
      </c>
      <c r="C491" s="89" t="s">
        <v>661</v>
      </c>
      <c r="D491" s="89" t="s">
        <v>660</v>
      </c>
      <c r="E491" s="89" t="s">
        <v>200</v>
      </c>
      <c r="F491" s="89" t="s">
        <v>661</v>
      </c>
      <c r="H491" s="89" t="s">
        <v>362</v>
      </c>
      <c r="I491" s="89" t="s">
        <v>363</v>
      </c>
      <c r="J491" s="89" t="s">
        <v>335</v>
      </c>
      <c r="L491" s="89" t="s">
        <v>362</v>
      </c>
      <c r="M491" s="89" t="s">
        <v>363</v>
      </c>
      <c r="N491" s="89" t="s">
        <v>335</v>
      </c>
      <c r="P491" s="89" t="s">
        <v>362</v>
      </c>
      <c r="Q491" s="89" t="s">
        <v>363</v>
      </c>
      <c r="R491" s="89" t="s">
        <v>335</v>
      </c>
      <c r="T491" s="89" t="s">
        <v>333</v>
      </c>
      <c r="U491" s="89" t="s">
        <v>334</v>
      </c>
      <c r="V491" s="89" t="s">
        <v>335</v>
      </c>
      <c r="X491" s="89" t="s">
        <v>564</v>
      </c>
      <c r="Y491" s="89" t="s">
        <v>565</v>
      </c>
      <c r="Z491" s="89" t="s">
        <v>281</v>
      </c>
      <c r="AB491" s="89" t="s">
        <v>333</v>
      </c>
      <c r="AC491" s="89" t="s">
        <v>334</v>
      </c>
      <c r="AD491" s="89" t="s">
        <v>335</v>
      </c>
      <c r="AF491" s="89" t="s">
        <v>564</v>
      </c>
      <c r="AG491" s="89" t="s">
        <v>565</v>
      </c>
      <c r="AH491" s="89" t="s">
        <v>281</v>
      </c>
      <c r="AJ491" s="89" t="s">
        <v>546</v>
      </c>
      <c r="AK491" s="89" t="s">
        <v>547</v>
      </c>
      <c r="AL491" s="89" t="s">
        <v>158</v>
      </c>
      <c r="AR491" s="89" t="s">
        <v>139</v>
      </c>
      <c r="AS491" s="89" t="s">
        <v>232</v>
      </c>
      <c r="AT491" s="89" t="s">
        <v>192</v>
      </c>
      <c r="AV491" s="89" t="s">
        <v>362</v>
      </c>
      <c r="AW491" s="89" t="s">
        <v>363</v>
      </c>
      <c r="AX491" s="89" t="s">
        <v>335</v>
      </c>
      <c r="AZ491" s="89" t="s">
        <v>362</v>
      </c>
      <c r="BA491" s="89" t="s">
        <v>363</v>
      </c>
      <c r="BB491" s="89" t="s">
        <v>335</v>
      </c>
    </row>
    <row r="492" spans="1:54" ht="11.25">
      <c r="A492" s="89" t="s">
        <v>734</v>
      </c>
      <c r="B492" s="89" t="s">
        <v>735</v>
      </c>
      <c r="C492" s="89" t="s">
        <v>145</v>
      </c>
      <c r="D492" s="89" t="s">
        <v>734</v>
      </c>
      <c r="E492" s="89" t="s">
        <v>735</v>
      </c>
      <c r="F492" s="89" t="s">
        <v>145</v>
      </c>
      <c r="H492" s="89" t="s">
        <v>167</v>
      </c>
      <c r="I492" s="89" t="s">
        <v>168</v>
      </c>
      <c r="J492" s="89" t="s">
        <v>169</v>
      </c>
      <c r="L492" s="89" t="s">
        <v>167</v>
      </c>
      <c r="M492" s="89" t="s">
        <v>168</v>
      </c>
      <c r="N492" s="89" t="s">
        <v>169</v>
      </c>
      <c r="P492" s="89" t="s">
        <v>167</v>
      </c>
      <c r="Q492" s="89" t="s">
        <v>168</v>
      </c>
      <c r="R492" s="89" t="s">
        <v>169</v>
      </c>
      <c r="T492" s="89" t="s">
        <v>564</v>
      </c>
      <c r="U492" s="89" t="s">
        <v>565</v>
      </c>
      <c r="V492" s="89" t="s">
        <v>281</v>
      </c>
      <c r="X492" s="89" t="s">
        <v>564</v>
      </c>
      <c r="Y492" s="89" t="s">
        <v>565</v>
      </c>
      <c r="Z492" s="89" t="s">
        <v>281</v>
      </c>
      <c r="AB492" s="89" t="s">
        <v>564</v>
      </c>
      <c r="AC492" s="89" t="s">
        <v>565</v>
      </c>
      <c r="AD492" s="89" t="s">
        <v>281</v>
      </c>
      <c r="AF492" s="89" t="s">
        <v>564</v>
      </c>
      <c r="AG492" s="89" t="s">
        <v>565</v>
      </c>
      <c r="AH492" s="89" t="s">
        <v>281</v>
      </c>
      <c r="AJ492" s="89" t="s">
        <v>215</v>
      </c>
      <c r="AK492" s="89" t="s">
        <v>216</v>
      </c>
      <c r="AL492" s="89" t="s">
        <v>217</v>
      </c>
      <c r="AR492" s="89" t="s">
        <v>552</v>
      </c>
      <c r="AS492" s="89" t="s">
        <v>320</v>
      </c>
      <c r="AT492" s="89" t="s">
        <v>192</v>
      </c>
      <c r="AV492" s="89" t="s">
        <v>167</v>
      </c>
      <c r="AW492" s="89" t="s">
        <v>168</v>
      </c>
      <c r="AX492" s="89" t="s">
        <v>169</v>
      </c>
      <c r="AZ492" s="89" t="s">
        <v>167</v>
      </c>
      <c r="BA492" s="89" t="s">
        <v>168</v>
      </c>
      <c r="BB492" s="89" t="s">
        <v>169</v>
      </c>
    </row>
    <row r="493" spans="1:54" ht="11.25">
      <c r="A493" s="89" t="s">
        <v>734</v>
      </c>
      <c r="B493" s="89" t="s">
        <v>735</v>
      </c>
      <c r="C493" s="89" t="s">
        <v>145</v>
      </c>
      <c r="D493" s="89" t="s">
        <v>734</v>
      </c>
      <c r="E493" s="89" t="s">
        <v>735</v>
      </c>
      <c r="F493" s="89" t="s">
        <v>145</v>
      </c>
      <c r="H493" s="89" t="s">
        <v>753</v>
      </c>
      <c r="I493" s="89" t="s">
        <v>290</v>
      </c>
      <c r="J493" s="89" t="s">
        <v>329</v>
      </c>
      <c r="L493" s="89" t="s">
        <v>753</v>
      </c>
      <c r="M493" s="89" t="s">
        <v>290</v>
      </c>
      <c r="N493" s="89" t="s">
        <v>329</v>
      </c>
      <c r="P493" s="89" t="s">
        <v>753</v>
      </c>
      <c r="Q493" s="89" t="s">
        <v>290</v>
      </c>
      <c r="R493" s="89" t="s">
        <v>329</v>
      </c>
      <c r="T493" s="89" t="s">
        <v>564</v>
      </c>
      <c r="U493" s="89" t="s">
        <v>565</v>
      </c>
      <c r="V493" s="89" t="s">
        <v>281</v>
      </c>
      <c r="X493" s="89" t="s">
        <v>515</v>
      </c>
      <c r="Y493" s="89" t="s">
        <v>516</v>
      </c>
      <c r="Z493" s="89" t="s">
        <v>152</v>
      </c>
      <c r="AB493" s="89" t="s">
        <v>564</v>
      </c>
      <c r="AC493" s="89" t="s">
        <v>565</v>
      </c>
      <c r="AD493" s="89" t="s">
        <v>281</v>
      </c>
      <c r="AF493" s="89" t="s">
        <v>515</v>
      </c>
      <c r="AG493" s="89" t="s">
        <v>516</v>
      </c>
      <c r="AH493" s="89" t="s">
        <v>152</v>
      </c>
      <c r="AJ493" s="89" t="s">
        <v>639</v>
      </c>
      <c r="AK493" s="89" t="s">
        <v>640</v>
      </c>
      <c r="AL493" s="89" t="s">
        <v>203</v>
      </c>
      <c r="AR493" s="89" t="s">
        <v>552</v>
      </c>
      <c r="AS493" s="89" t="s">
        <v>320</v>
      </c>
      <c r="AT493" s="89" t="s">
        <v>192</v>
      </c>
      <c r="AV493" s="89" t="s">
        <v>374</v>
      </c>
      <c r="AZ493" s="89" t="s">
        <v>753</v>
      </c>
      <c r="BA493" s="89" t="s">
        <v>290</v>
      </c>
      <c r="BB493" s="89" t="s">
        <v>329</v>
      </c>
    </row>
    <row r="494" spans="1:54" ht="11.25">
      <c r="A494" s="89" t="s">
        <v>736</v>
      </c>
      <c r="B494" s="89" t="s">
        <v>201</v>
      </c>
      <c r="C494" s="89" t="s">
        <v>737</v>
      </c>
      <c r="D494" s="89" t="s">
        <v>736</v>
      </c>
      <c r="E494" s="89" t="s">
        <v>201</v>
      </c>
      <c r="F494" s="89" t="s">
        <v>737</v>
      </c>
      <c r="H494" s="89" t="s">
        <v>753</v>
      </c>
      <c r="I494" s="89" t="s">
        <v>290</v>
      </c>
      <c r="J494" s="89" t="s">
        <v>329</v>
      </c>
      <c r="L494" s="89" t="s">
        <v>753</v>
      </c>
      <c r="M494" s="89" t="s">
        <v>290</v>
      </c>
      <c r="N494" s="89" t="s">
        <v>329</v>
      </c>
      <c r="P494" s="89" t="s">
        <v>753</v>
      </c>
      <c r="Q494" s="89" t="s">
        <v>290</v>
      </c>
      <c r="R494" s="89" t="s">
        <v>329</v>
      </c>
      <c r="T494" s="89" t="s">
        <v>515</v>
      </c>
      <c r="U494" s="89" t="s">
        <v>516</v>
      </c>
      <c r="V494" s="89" t="s">
        <v>152</v>
      </c>
      <c r="X494" s="89" t="s">
        <v>515</v>
      </c>
      <c r="Y494" s="89" t="s">
        <v>516</v>
      </c>
      <c r="Z494" s="89" t="s">
        <v>152</v>
      </c>
      <c r="AB494" s="89" t="s">
        <v>515</v>
      </c>
      <c r="AC494" s="89" t="s">
        <v>516</v>
      </c>
      <c r="AD494" s="89" t="s">
        <v>152</v>
      </c>
      <c r="AF494" s="89" t="s">
        <v>515</v>
      </c>
      <c r="AG494" s="89" t="s">
        <v>516</v>
      </c>
      <c r="AH494" s="89" t="s">
        <v>152</v>
      </c>
      <c r="AJ494" s="89" t="s">
        <v>504</v>
      </c>
      <c r="AK494" s="89" t="s">
        <v>315</v>
      </c>
      <c r="AL494" s="89" t="s">
        <v>192</v>
      </c>
      <c r="AR494" s="89" t="s">
        <v>156</v>
      </c>
      <c r="AS494" s="89" t="s">
        <v>157</v>
      </c>
      <c r="AT494" s="89" t="s">
        <v>158</v>
      </c>
      <c r="AV494" s="89" t="s">
        <v>753</v>
      </c>
      <c r="AW494" s="89" t="s">
        <v>290</v>
      </c>
      <c r="AX494" s="89" t="s">
        <v>329</v>
      </c>
      <c r="AZ494" s="89" t="s">
        <v>753</v>
      </c>
      <c r="BA494" s="89" t="s">
        <v>290</v>
      </c>
      <c r="BB494" s="89" t="s">
        <v>329</v>
      </c>
    </row>
    <row r="495" spans="1:54" ht="11.25">
      <c r="A495" s="89" t="s">
        <v>662</v>
      </c>
      <c r="B495" s="89" t="s">
        <v>201</v>
      </c>
      <c r="C495" s="89" t="s">
        <v>202</v>
      </c>
      <c r="D495" s="89" t="s">
        <v>662</v>
      </c>
      <c r="E495" s="89" t="s">
        <v>201</v>
      </c>
      <c r="F495" s="89" t="s">
        <v>202</v>
      </c>
      <c r="H495" s="89" t="s">
        <v>569</v>
      </c>
      <c r="I495" s="89" t="s">
        <v>231</v>
      </c>
      <c r="J495" s="89" t="s">
        <v>570</v>
      </c>
      <c r="L495" s="89" t="s">
        <v>569</v>
      </c>
      <c r="M495" s="89" t="s">
        <v>231</v>
      </c>
      <c r="N495" s="89" t="s">
        <v>570</v>
      </c>
      <c r="P495" s="89" t="s">
        <v>569</v>
      </c>
      <c r="Q495" s="89" t="s">
        <v>231</v>
      </c>
      <c r="R495" s="89" t="s">
        <v>570</v>
      </c>
      <c r="T495" s="89" t="s">
        <v>515</v>
      </c>
      <c r="U495" s="89" t="s">
        <v>516</v>
      </c>
      <c r="V495" s="89" t="s">
        <v>152</v>
      </c>
      <c r="X495" s="89" t="s">
        <v>566</v>
      </c>
      <c r="Y495" s="89" t="s">
        <v>567</v>
      </c>
      <c r="Z495" s="89" t="s">
        <v>568</v>
      </c>
      <c r="AB495" s="89" t="s">
        <v>515</v>
      </c>
      <c r="AC495" s="89" t="s">
        <v>516</v>
      </c>
      <c r="AD495" s="89" t="s">
        <v>152</v>
      </c>
      <c r="AF495" s="89" t="s">
        <v>566</v>
      </c>
      <c r="AG495" s="89" t="s">
        <v>567</v>
      </c>
      <c r="AH495" s="89" t="s">
        <v>568</v>
      </c>
      <c r="AJ495" s="89" t="s">
        <v>641</v>
      </c>
      <c r="AK495" s="89" t="s">
        <v>348</v>
      </c>
      <c r="AL495" s="89" t="s">
        <v>153</v>
      </c>
      <c r="AR495" s="89" t="s">
        <v>156</v>
      </c>
      <c r="AS495" s="89" t="s">
        <v>157</v>
      </c>
      <c r="AT495" s="89" t="s">
        <v>158</v>
      </c>
      <c r="AV495" s="89" t="s">
        <v>753</v>
      </c>
      <c r="AW495" s="89" t="s">
        <v>290</v>
      </c>
      <c r="AX495" s="89" t="s">
        <v>329</v>
      </c>
      <c r="AZ495" s="89" t="s">
        <v>569</v>
      </c>
      <c r="BA495" s="89" t="s">
        <v>231</v>
      </c>
      <c r="BB495" s="89" t="s">
        <v>570</v>
      </c>
    </row>
    <row r="496" spans="1:52" ht="11.25">
      <c r="A496" s="89" t="s">
        <v>555</v>
      </c>
      <c r="B496" s="89" t="s">
        <v>556</v>
      </c>
      <c r="C496" s="89" t="s">
        <v>192</v>
      </c>
      <c r="D496" s="89" t="s">
        <v>555</v>
      </c>
      <c r="E496" s="89" t="s">
        <v>556</v>
      </c>
      <c r="F496" s="89" t="s">
        <v>192</v>
      </c>
      <c r="H496" s="89" t="s">
        <v>170</v>
      </c>
      <c r="I496" s="89" t="s">
        <v>171</v>
      </c>
      <c r="J496" s="89" t="s">
        <v>172</v>
      </c>
      <c r="L496" s="89" t="s">
        <v>170</v>
      </c>
      <c r="M496" s="89" t="s">
        <v>171</v>
      </c>
      <c r="N496" s="89" t="s">
        <v>172</v>
      </c>
      <c r="P496" s="89" t="s">
        <v>372</v>
      </c>
      <c r="T496" s="89" t="s">
        <v>566</v>
      </c>
      <c r="U496" s="89" t="s">
        <v>567</v>
      </c>
      <c r="V496" s="89" t="s">
        <v>568</v>
      </c>
      <c r="X496" s="89" t="s">
        <v>566</v>
      </c>
      <c r="Y496" s="89" t="s">
        <v>567</v>
      </c>
      <c r="Z496" s="89" t="s">
        <v>568</v>
      </c>
      <c r="AB496" s="89" t="s">
        <v>566</v>
      </c>
      <c r="AC496" s="89" t="s">
        <v>567</v>
      </c>
      <c r="AD496" s="89" t="s">
        <v>568</v>
      </c>
      <c r="AF496" s="89" t="s">
        <v>566</v>
      </c>
      <c r="AG496" s="89" t="s">
        <v>567</v>
      </c>
      <c r="AH496" s="89" t="s">
        <v>568</v>
      </c>
      <c r="AJ496" s="89" t="s">
        <v>548</v>
      </c>
      <c r="AK496" s="89" t="s">
        <v>285</v>
      </c>
      <c r="AL496" s="89" t="s">
        <v>549</v>
      </c>
      <c r="AR496" s="89" t="s">
        <v>156</v>
      </c>
      <c r="AS496" s="89" t="s">
        <v>157</v>
      </c>
      <c r="AT496" s="89" t="s">
        <v>158</v>
      </c>
      <c r="AV496" s="89" t="s">
        <v>569</v>
      </c>
      <c r="AW496" s="89" t="s">
        <v>231</v>
      </c>
      <c r="AX496" s="89" t="s">
        <v>570</v>
      </c>
      <c r="AZ496" s="89" t="s">
        <v>390</v>
      </c>
    </row>
    <row r="497" spans="1:54" ht="11.25">
      <c r="A497" s="89" t="s">
        <v>749</v>
      </c>
      <c r="B497" s="89" t="s">
        <v>750</v>
      </c>
      <c r="C497" s="89" t="s">
        <v>751</v>
      </c>
      <c r="D497" s="89" t="s">
        <v>749</v>
      </c>
      <c r="E497" s="89" t="s">
        <v>750</v>
      </c>
      <c r="F497" s="89" t="s">
        <v>751</v>
      </c>
      <c r="H497" s="89" t="s">
        <v>342</v>
      </c>
      <c r="I497" s="89" t="s">
        <v>343</v>
      </c>
      <c r="J497" s="89" t="s">
        <v>324</v>
      </c>
      <c r="L497" s="89" t="s">
        <v>342</v>
      </c>
      <c r="M497" s="89" t="s">
        <v>343</v>
      </c>
      <c r="N497" s="89" t="s">
        <v>324</v>
      </c>
      <c r="P497" s="89" t="s">
        <v>170</v>
      </c>
      <c r="Q497" s="89" t="s">
        <v>171</v>
      </c>
      <c r="R497" s="89" t="s">
        <v>172</v>
      </c>
      <c r="T497" s="89" t="s">
        <v>566</v>
      </c>
      <c r="U497" s="89" t="s">
        <v>567</v>
      </c>
      <c r="V497" s="89" t="s">
        <v>568</v>
      </c>
      <c r="X497" s="89" t="s">
        <v>562</v>
      </c>
      <c r="Y497" s="89" t="s">
        <v>563</v>
      </c>
      <c r="Z497" s="89" t="s">
        <v>161</v>
      </c>
      <c r="AB497" s="89" t="s">
        <v>566</v>
      </c>
      <c r="AC497" s="89" t="s">
        <v>567</v>
      </c>
      <c r="AD497" s="89" t="s">
        <v>568</v>
      </c>
      <c r="AF497" s="89" t="s">
        <v>562</v>
      </c>
      <c r="AG497" s="89" t="s">
        <v>563</v>
      </c>
      <c r="AH497" s="89" t="s">
        <v>161</v>
      </c>
      <c r="AJ497" s="89" t="s">
        <v>713</v>
      </c>
      <c r="AK497" s="89" t="s">
        <v>290</v>
      </c>
      <c r="AL497" s="89" t="s">
        <v>291</v>
      </c>
      <c r="AR497" s="89" t="s">
        <v>420</v>
      </c>
      <c r="AS497" s="89" t="s">
        <v>421</v>
      </c>
      <c r="AT497" s="89" t="s">
        <v>422</v>
      </c>
      <c r="AV497" s="89" t="s">
        <v>170</v>
      </c>
      <c r="AW497" s="89" t="s">
        <v>171</v>
      </c>
      <c r="AX497" s="89" t="s">
        <v>172</v>
      </c>
      <c r="AZ497" s="89" t="s">
        <v>170</v>
      </c>
      <c r="BA497" s="89" t="s">
        <v>171</v>
      </c>
      <c r="BB497" s="89" t="s">
        <v>172</v>
      </c>
    </row>
    <row r="498" spans="1:54" ht="12.75">
      <c r="A498" s="89" t="s">
        <v>749</v>
      </c>
      <c r="B498" s="89" t="s">
        <v>750</v>
      </c>
      <c r="C498" s="89" t="s">
        <v>751</v>
      </c>
      <c r="D498" s="89" t="s">
        <v>749</v>
      </c>
      <c r="E498" s="89" t="s">
        <v>750</v>
      </c>
      <c r="F498" s="89" t="s">
        <v>751</v>
      </c>
      <c r="H498" s="89" t="s">
        <v>754</v>
      </c>
      <c r="I498" s="89" t="s">
        <v>364</v>
      </c>
      <c r="J498" s="89" t="s">
        <v>365</v>
      </c>
      <c r="L498" s="89" t="s">
        <v>754</v>
      </c>
      <c r="M498" s="89" t="s">
        <v>364</v>
      </c>
      <c r="N498" s="89" t="s">
        <v>365</v>
      </c>
      <c r="P498" s="89" t="s">
        <v>342</v>
      </c>
      <c r="Q498" s="89" t="s">
        <v>343</v>
      </c>
      <c r="R498" s="89" t="s">
        <v>324</v>
      </c>
      <c r="T498" s="89" t="s">
        <v>562</v>
      </c>
      <c r="U498" s="89" t="s">
        <v>563</v>
      </c>
      <c r="V498" s="89" t="s">
        <v>161</v>
      </c>
      <c r="X498" s="89" t="s">
        <v>562</v>
      </c>
      <c r="Y498" s="89" t="s">
        <v>563</v>
      </c>
      <c r="Z498" s="89" t="s">
        <v>161</v>
      </c>
      <c r="AB498" s="89" t="s">
        <v>562</v>
      </c>
      <c r="AC498" s="89" t="s">
        <v>563</v>
      </c>
      <c r="AD498" s="89" t="s">
        <v>161</v>
      </c>
      <c r="AF498" s="89" t="s">
        <v>562</v>
      </c>
      <c r="AG498" s="89" t="s">
        <v>563</v>
      </c>
      <c r="AH498" s="89" t="s">
        <v>161</v>
      </c>
      <c r="AJ498" s="89" t="s">
        <v>714</v>
      </c>
      <c r="AK498" s="89" t="s">
        <v>290</v>
      </c>
      <c r="AL498" s="89" t="s">
        <v>423</v>
      </c>
      <c r="AR498" s="156" t="s">
        <v>717</v>
      </c>
      <c r="AS498" s="156" t="s">
        <v>421</v>
      </c>
      <c r="AT498" s="156" t="s">
        <v>718</v>
      </c>
      <c r="AV498" s="89" t="s">
        <v>342</v>
      </c>
      <c r="AW498" s="89" t="s">
        <v>343</v>
      </c>
      <c r="AX498" s="89" t="s">
        <v>324</v>
      </c>
      <c r="AZ498" s="89" t="s">
        <v>342</v>
      </c>
      <c r="BA498" s="89" t="s">
        <v>343</v>
      </c>
      <c r="BB498" s="89" t="s">
        <v>324</v>
      </c>
    </row>
    <row r="499" spans="1:54" ht="11.25">
      <c r="A499" s="89" t="s">
        <v>663</v>
      </c>
      <c r="B499" s="89" t="s">
        <v>664</v>
      </c>
      <c r="C499" s="89" t="s">
        <v>143</v>
      </c>
      <c r="D499" s="89" t="s">
        <v>663</v>
      </c>
      <c r="E499" s="89" t="s">
        <v>664</v>
      </c>
      <c r="F499" s="89" t="s">
        <v>143</v>
      </c>
      <c r="H499" s="89" t="s">
        <v>754</v>
      </c>
      <c r="I499" s="89" t="s">
        <v>364</v>
      </c>
      <c r="J499" s="89" t="s">
        <v>365</v>
      </c>
      <c r="L499" s="89" t="s">
        <v>754</v>
      </c>
      <c r="M499" s="89" t="s">
        <v>364</v>
      </c>
      <c r="N499" s="89" t="s">
        <v>365</v>
      </c>
      <c r="P499" s="89" t="s">
        <v>754</v>
      </c>
      <c r="Q499" s="89" t="s">
        <v>364</v>
      </c>
      <c r="R499" s="89" t="s">
        <v>365</v>
      </c>
      <c r="T499" s="89" t="s">
        <v>562</v>
      </c>
      <c r="U499" s="89" t="s">
        <v>563</v>
      </c>
      <c r="V499" s="89" t="s">
        <v>161</v>
      </c>
      <c r="X499" s="89" t="s">
        <v>726</v>
      </c>
      <c r="Y499" s="89" t="s">
        <v>727</v>
      </c>
      <c r="Z499" s="89" t="s">
        <v>164</v>
      </c>
      <c r="AB499" s="89" t="s">
        <v>562</v>
      </c>
      <c r="AC499" s="89" t="s">
        <v>563</v>
      </c>
      <c r="AD499" s="89" t="s">
        <v>161</v>
      </c>
      <c r="AF499" s="89" t="s">
        <v>726</v>
      </c>
      <c r="AG499" s="89" t="s">
        <v>727</v>
      </c>
      <c r="AH499" s="89" t="s">
        <v>164</v>
      </c>
      <c r="AJ499" s="89" t="s">
        <v>715</v>
      </c>
      <c r="AK499" s="89" t="s">
        <v>290</v>
      </c>
      <c r="AL499" s="89" t="s">
        <v>716</v>
      </c>
      <c r="AR499" s="89" t="s">
        <v>717</v>
      </c>
      <c r="AS499" s="89" t="s">
        <v>421</v>
      </c>
      <c r="AT499" s="89" t="s">
        <v>718</v>
      </c>
      <c r="AV499" s="89" t="s">
        <v>754</v>
      </c>
      <c r="AW499" s="89" t="s">
        <v>364</v>
      </c>
      <c r="AX499" s="89" t="s">
        <v>365</v>
      </c>
      <c r="AZ499" s="89" t="s">
        <v>754</v>
      </c>
      <c r="BA499" s="89" t="s">
        <v>364</v>
      </c>
      <c r="BB499" s="89" t="s">
        <v>365</v>
      </c>
    </row>
    <row r="500" spans="1:54" ht="11.25">
      <c r="A500" s="89" t="s">
        <v>249</v>
      </c>
      <c r="B500" s="89" t="s">
        <v>250</v>
      </c>
      <c r="C500" s="89" t="s">
        <v>143</v>
      </c>
      <c r="D500" s="89" t="s">
        <v>249</v>
      </c>
      <c r="E500" s="89" t="s">
        <v>250</v>
      </c>
      <c r="F500" s="89" t="s">
        <v>143</v>
      </c>
      <c r="H500" s="89" t="s">
        <v>755</v>
      </c>
      <c r="I500" s="89" t="s">
        <v>364</v>
      </c>
      <c r="J500" s="89" t="s">
        <v>756</v>
      </c>
      <c r="L500" s="89" t="s">
        <v>755</v>
      </c>
      <c r="M500" s="89" t="s">
        <v>364</v>
      </c>
      <c r="N500" s="89" t="s">
        <v>756</v>
      </c>
      <c r="P500" s="89" t="s">
        <v>754</v>
      </c>
      <c r="Q500" s="89" t="s">
        <v>364</v>
      </c>
      <c r="R500" s="89" t="s">
        <v>365</v>
      </c>
      <c r="T500" s="89" t="s">
        <v>726</v>
      </c>
      <c r="U500" s="89" t="s">
        <v>727</v>
      </c>
      <c r="V500" s="89" t="s">
        <v>164</v>
      </c>
      <c r="X500" s="89" t="s">
        <v>336</v>
      </c>
      <c r="Y500" s="89" t="s">
        <v>337</v>
      </c>
      <c r="Z500" s="89" t="s">
        <v>153</v>
      </c>
      <c r="AB500" s="89" t="s">
        <v>726</v>
      </c>
      <c r="AC500" s="89" t="s">
        <v>727</v>
      </c>
      <c r="AD500" s="89" t="s">
        <v>164</v>
      </c>
      <c r="AF500" s="89" t="s">
        <v>336</v>
      </c>
      <c r="AG500" s="89" t="s">
        <v>337</v>
      </c>
      <c r="AH500" s="89" t="s">
        <v>153</v>
      </c>
      <c r="AJ500" s="89" t="s">
        <v>416</v>
      </c>
      <c r="AK500" s="89" t="s">
        <v>417</v>
      </c>
      <c r="AL500" s="89" t="s">
        <v>281</v>
      </c>
      <c r="AR500" s="89" t="s">
        <v>719</v>
      </c>
      <c r="AS500" s="89" t="s">
        <v>421</v>
      </c>
      <c r="AT500" s="89" t="s">
        <v>720</v>
      </c>
      <c r="AV500" s="89" t="s">
        <v>754</v>
      </c>
      <c r="AW500" s="89" t="s">
        <v>364</v>
      </c>
      <c r="AX500" s="89" t="s">
        <v>365</v>
      </c>
      <c r="AZ500" s="89" t="s">
        <v>754</v>
      </c>
      <c r="BA500" s="89" t="s">
        <v>364</v>
      </c>
      <c r="BB500" s="89" t="s">
        <v>365</v>
      </c>
    </row>
    <row r="501" spans="1:54" ht="11.25">
      <c r="A501" s="89" t="s">
        <v>251</v>
      </c>
      <c r="B501" s="89" t="s">
        <v>252</v>
      </c>
      <c r="C501" s="89" t="s">
        <v>143</v>
      </c>
      <c r="D501" s="89" t="s">
        <v>251</v>
      </c>
      <c r="E501" s="89" t="s">
        <v>252</v>
      </c>
      <c r="F501" s="89" t="s">
        <v>143</v>
      </c>
      <c r="H501" s="89" t="s">
        <v>755</v>
      </c>
      <c r="I501" s="89" t="s">
        <v>364</v>
      </c>
      <c r="J501" s="89" t="s">
        <v>756</v>
      </c>
      <c r="L501" s="89" t="s">
        <v>755</v>
      </c>
      <c r="M501" s="89" t="s">
        <v>364</v>
      </c>
      <c r="N501" s="89" t="s">
        <v>756</v>
      </c>
      <c r="P501" s="89" t="s">
        <v>755</v>
      </c>
      <c r="Q501" s="89" t="s">
        <v>364</v>
      </c>
      <c r="R501" s="89" t="s">
        <v>756</v>
      </c>
      <c r="T501" s="89" t="s">
        <v>336</v>
      </c>
      <c r="U501" s="89" t="s">
        <v>337</v>
      </c>
      <c r="V501" s="89" t="s">
        <v>153</v>
      </c>
      <c r="X501" s="89" t="s">
        <v>336</v>
      </c>
      <c r="Y501" s="89" t="s">
        <v>337</v>
      </c>
      <c r="Z501" s="89" t="s">
        <v>153</v>
      </c>
      <c r="AB501" s="89" t="s">
        <v>336</v>
      </c>
      <c r="AC501" s="89" t="s">
        <v>337</v>
      </c>
      <c r="AD501" s="89" t="s">
        <v>153</v>
      </c>
      <c r="AF501" s="89" t="s">
        <v>336</v>
      </c>
      <c r="AG501" s="89" t="s">
        <v>337</v>
      </c>
      <c r="AH501" s="89" t="s">
        <v>153</v>
      </c>
      <c r="AJ501" s="89" t="s">
        <v>643</v>
      </c>
      <c r="AK501" s="89" t="s">
        <v>306</v>
      </c>
      <c r="AL501" s="89" t="s">
        <v>169</v>
      </c>
      <c r="AR501" s="89" t="s">
        <v>721</v>
      </c>
      <c r="AS501" s="89" t="s">
        <v>421</v>
      </c>
      <c r="AT501" s="89" t="s">
        <v>722</v>
      </c>
      <c r="AV501" s="89" t="s">
        <v>755</v>
      </c>
      <c r="AW501" s="89" t="s">
        <v>364</v>
      </c>
      <c r="AX501" s="89" t="s">
        <v>756</v>
      </c>
      <c r="AZ501" s="89" t="s">
        <v>755</v>
      </c>
      <c r="BA501" s="89" t="s">
        <v>364</v>
      </c>
      <c r="BB501" s="89" t="s">
        <v>756</v>
      </c>
    </row>
    <row r="502" spans="1:54" ht="11.25">
      <c r="A502" s="89" t="s">
        <v>204</v>
      </c>
      <c r="B502" s="89" t="s">
        <v>205</v>
      </c>
      <c r="C502" s="89" t="s">
        <v>192</v>
      </c>
      <c r="D502" s="89" t="s">
        <v>204</v>
      </c>
      <c r="E502" s="89" t="s">
        <v>205</v>
      </c>
      <c r="F502" s="89" t="s">
        <v>192</v>
      </c>
      <c r="P502" s="89" t="s">
        <v>755</v>
      </c>
      <c r="Q502" s="89" t="s">
        <v>364</v>
      </c>
      <c r="R502" s="89" t="s">
        <v>756</v>
      </c>
      <c r="T502" s="89" t="s">
        <v>336</v>
      </c>
      <c r="U502" s="89" t="s">
        <v>337</v>
      </c>
      <c r="V502" s="89" t="s">
        <v>153</v>
      </c>
      <c r="X502" s="89" t="s">
        <v>511</v>
      </c>
      <c r="Y502" s="89" t="s">
        <v>512</v>
      </c>
      <c r="Z502" s="89" t="s">
        <v>338</v>
      </c>
      <c r="AB502" s="89" t="s">
        <v>336</v>
      </c>
      <c r="AC502" s="89" t="s">
        <v>337</v>
      </c>
      <c r="AD502" s="89" t="s">
        <v>153</v>
      </c>
      <c r="AF502" s="89" t="s">
        <v>511</v>
      </c>
      <c r="AG502" s="89" t="s">
        <v>512</v>
      </c>
      <c r="AH502" s="89" t="s">
        <v>338</v>
      </c>
      <c r="AJ502" s="89" t="s">
        <v>642</v>
      </c>
      <c r="AK502" s="89" t="s">
        <v>320</v>
      </c>
      <c r="AL502" s="89" t="s">
        <v>227</v>
      </c>
      <c r="AR502" s="89" t="s">
        <v>330</v>
      </c>
      <c r="AS502" s="89" t="s">
        <v>331</v>
      </c>
      <c r="AT502" s="89" t="s">
        <v>338</v>
      </c>
      <c r="AV502" s="89" t="s">
        <v>755</v>
      </c>
      <c r="AW502" s="89" t="s">
        <v>364</v>
      </c>
      <c r="AX502" s="89" t="s">
        <v>756</v>
      </c>
      <c r="AZ502" s="89" t="s">
        <v>755</v>
      </c>
      <c r="BA502" s="89" t="s">
        <v>364</v>
      </c>
      <c r="BB502" s="89" t="s">
        <v>756</v>
      </c>
    </row>
    <row r="503" spans="1:46" ht="11.25">
      <c r="A503" s="89" t="s">
        <v>665</v>
      </c>
      <c r="B503" s="89" t="s">
        <v>666</v>
      </c>
      <c r="C503" s="89" t="s">
        <v>220</v>
      </c>
      <c r="D503" s="89" t="s">
        <v>665</v>
      </c>
      <c r="E503" s="89" t="s">
        <v>666</v>
      </c>
      <c r="F503" s="89" t="s">
        <v>220</v>
      </c>
      <c r="T503" s="89" t="s">
        <v>511</v>
      </c>
      <c r="U503" s="89" t="s">
        <v>512</v>
      </c>
      <c r="V503" s="89" t="s">
        <v>338</v>
      </c>
      <c r="X503" s="89" t="s">
        <v>339</v>
      </c>
      <c r="Y503" s="89" t="s">
        <v>340</v>
      </c>
      <c r="Z503" s="89" t="s">
        <v>335</v>
      </c>
      <c r="AB503" s="89" t="s">
        <v>511</v>
      </c>
      <c r="AC503" s="89" t="s">
        <v>512</v>
      </c>
      <c r="AD503" s="89" t="s">
        <v>338</v>
      </c>
      <c r="AF503" s="89" t="s">
        <v>339</v>
      </c>
      <c r="AG503" s="89" t="s">
        <v>340</v>
      </c>
      <c r="AH503" s="89" t="s">
        <v>335</v>
      </c>
      <c r="AJ503" s="89" t="s">
        <v>748</v>
      </c>
      <c r="AK503" s="89" t="s">
        <v>344</v>
      </c>
      <c r="AL503" s="89" t="s">
        <v>345</v>
      </c>
      <c r="AR503" s="89" t="s">
        <v>330</v>
      </c>
      <c r="AS503" s="89" t="s">
        <v>331</v>
      </c>
      <c r="AT503" s="89" t="s">
        <v>338</v>
      </c>
    </row>
    <row r="504" spans="1:46" ht="12.75">
      <c r="A504" s="89" t="s">
        <v>667</v>
      </c>
      <c r="B504" s="89" t="s">
        <v>668</v>
      </c>
      <c r="C504" s="89" t="s">
        <v>143</v>
      </c>
      <c r="D504" s="89" t="s">
        <v>667</v>
      </c>
      <c r="E504" s="89" t="s">
        <v>668</v>
      </c>
      <c r="F504" s="89" t="s">
        <v>143</v>
      </c>
      <c r="T504" s="89" t="s">
        <v>339</v>
      </c>
      <c r="U504" s="89" t="s">
        <v>340</v>
      </c>
      <c r="V504" s="89" t="s">
        <v>335</v>
      </c>
      <c r="X504" s="89" t="s">
        <v>339</v>
      </c>
      <c r="Y504" s="89" t="s">
        <v>340</v>
      </c>
      <c r="Z504" s="89" t="s">
        <v>335</v>
      </c>
      <c r="AB504" s="89" t="s">
        <v>339</v>
      </c>
      <c r="AC504" s="89" t="s">
        <v>340</v>
      </c>
      <c r="AD504" s="89" t="s">
        <v>335</v>
      </c>
      <c r="AF504" s="89" t="s">
        <v>339</v>
      </c>
      <c r="AG504" s="89" t="s">
        <v>340</v>
      </c>
      <c r="AH504" s="89" t="s">
        <v>335</v>
      </c>
      <c r="AJ504" s="89" t="s">
        <v>307</v>
      </c>
      <c r="AK504" s="89" t="s">
        <v>308</v>
      </c>
      <c r="AL504" s="89" t="s">
        <v>192</v>
      </c>
      <c r="AR504" s="156" t="s">
        <v>723</v>
      </c>
      <c r="AS504" s="156" t="s">
        <v>213</v>
      </c>
      <c r="AT504" s="156" t="s">
        <v>144</v>
      </c>
    </row>
    <row r="505" spans="1:46" ht="11.25">
      <c r="A505" s="89" t="s">
        <v>253</v>
      </c>
      <c r="B505" s="89" t="s">
        <v>254</v>
      </c>
      <c r="C505" s="89" t="s">
        <v>669</v>
      </c>
      <c r="D505" s="89" t="s">
        <v>253</v>
      </c>
      <c r="E505" s="89" t="s">
        <v>254</v>
      </c>
      <c r="F505" s="89" t="s">
        <v>669</v>
      </c>
      <c r="T505" s="89" t="s">
        <v>339</v>
      </c>
      <c r="U505" s="89" t="s">
        <v>340</v>
      </c>
      <c r="V505" s="89" t="s">
        <v>335</v>
      </c>
      <c r="X505" s="89" t="s">
        <v>362</v>
      </c>
      <c r="Y505" s="89" t="s">
        <v>363</v>
      </c>
      <c r="Z505" s="89" t="s">
        <v>335</v>
      </c>
      <c r="AB505" s="89" t="s">
        <v>339</v>
      </c>
      <c r="AC505" s="89" t="s">
        <v>340</v>
      </c>
      <c r="AD505" s="89" t="s">
        <v>335</v>
      </c>
      <c r="AF505" s="89" t="s">
        <v>362</v>
      </c>
      <c r="AG505" s="89" t="s">
        <v>363</v>
      </c>
      <c r="AH505" s="89" t="s">
        <v>335</v>
      </c>
      <c r="AJ505" s="89" t="s">
        <v>505</v>
      </c>
      <c r="AK505" s="89" t="s">
        <v>506</v>
      </c>
      <c r="AL505" s="89" t="s">
        <v>143</v>
      </c>
      <c r="AR505" s="89" t="s">
        <v>723</v>
      </c>
      <c r="AS505" s="89" t="s">
        <v>213</v>
      </c>
      <c r="AT505" s="89" t="s">
        <v>144</v>
      </c>
    </row>
    <row r="506" spans="1:46" ht="11.25">
      <c r="A506" s="89" t="s">
        <v>253</v>
      </c>
      <c r="B506" s="89" t="s">
        <v>254</v>
      </c>
      <c r="C506" s="89" t="s">
        <v>752</v>
      </c>
      <c r="D506" s="89" t="s">
        <v>253</v>
      </c>
      <c r="E506" s="89" t="s">
        <v>254</v>
      </c>
      <c r="F506" s="89" t="s">
        <v>752</v>
      </c>
      <c r="T506" s="89" t="s">
        <v>362</v>
      </c>
      <c r="U506" s="89" t="s">
        <v>363</v>
      </c>
      <c r="V506" s="89" t="s">
        <v>335</v>
      </c>
      <c r="X506" s="89" t="s">
        <v>753</v>
      </c>
      <c r="Y506" s="89" t="s">
        <v>290</v>
      </c>
      <c r="Z506" s="89" t="s">
        <v>329</v>
      </c>
      <c r="AB506" s="89" t="s">
        <v>362</v>
      </c>
      <c r="AC506" s="89" t="s">
        <v>363</v>
      </c>
      <c r="AD506" s="89" t="s">
        <v>335</v>
      </c>
      <c r="AF506" s="89" t="s">
        <v>753</v>
      </c>
      <c r="AG506" s="89" t="s">
        <v>290</v>
      </c>
      <c r="AH506" s="89" t="s">
        <v>329</v>
      </c>
      <c r="AJ506" s="89" t="s">
        <v>550</v>
      </c>
      <c r="AK506" s="89" t="s">
        <v>551</v>
      </c>
      <c r="AL506" s="89" t="s">
        <v>304</v>
      </c>
      <c r="AR506" s="89" t="s">
        <v>585</v>
      </c>
      <c r="AS506" s="89" t="s">
        <v>586</v>
      </c>
      <c r="AT506" s="89" t="s">
        <v>587</v>
      </c>
    </row>
    <row r="507" spans="1:46" ht="11.25">
      <c r="A507" s="89" t="s">
        <v>253</v>
      </c>
      <c r="B507" s="89" t="s">
        <v>254</v>
      </c>
      <c r="C507" s="89" t="s">
        <v>752</v>
      </c>
      <c r="D507" s="89" t="s">
        <v>253</v>
      </c>
      <c r="E507" s="89" t="s">
        <v>254</v>
      </c>
      <c r="F507" s="89" t="s">
        <v>752</v>
      </c>
      <c r="T507" s="89" t="s">
        <v>753</v>
      </c>
      <c r="U507" s="89" t="s">
        <v>290</v>
      </c>
      <c r="V507" s="89" t="s">
        <v>329</v>
      </c>
      <c r="X507" s="89" t="s">
        <v>753</v>
      </c>
      <c r="Y507" s="89" t="s">
        <v>290</v>
      </c>
      <c r="Z507" s="89" t="s">
        <v>329</v>
      </c>
      <c r="AB507" s="89" t="s">
        <v>753</v>
      </c>
      <c r="AC507" s="89" t="s">
        <v>290</v>
      </c>
      <c r="AD507" s="89" t="s">
        <v>329</v>
      </c>
      <c r="AF507" s="89" t="s">
        <v>753</v>
      </c>
      <c r="AG507" s="89" t="s">
        <v>290</v>
      </c>
      <c r="AH507" s="89" t="s">
        <v>329</v>
      </c>
      <c r="AJ507" s="89" t="s">
        <v>550</v>
      </c>
      <c r="AK507" s="89" t="s">
        <v>551</v>
      </c>
      <c r="AL507" s="89" t="s">
        <v>304</v>
      </c>
      <c r="AR507" s="89" t="s">
        <v>728</v>
      </c>
      <c r="AS507" s="89" t="s">
        <v>421</v>
      </c>
      <c r="AT507" s="89" t="s">
        <v>729</v>
      </c>
    </row>
    <row r="508" spans="1:46" ht="11.25">
      <c r="A508" s="89" t="s">
        <v>311</v>
      </c>
      <c r="B508" s="89" t="s">
        <v>312</v>
      </c>
      <c r="C508" s="89" t="s">
        <v>161</v>
      </c>
      <c r="D508" s="89" t="s">
        <v>311</v>
      </c>
      <c r="E508" s="89" t="s">
        <v>312</v>
      </c>
      <c r="F508" s="89" t="s">
        <v>161</v>
      </c>
      <c r="T508" s="89" t="s">
        <v>753</v>
      </c>
      <c r="U508" s="89" t="s">
        <v>290</v>
      </c>
      <c r="V508" s="89" t="s">
        <v>329</v>
      </c>
      <c r="X508" s="89" t="s">
        <v>569</v>
      </c>
      <c r="Y508" s="89" t="s">
        <v>231</v>
      </c>
      <c r="Z508" s="89" t="s">
        <v>570</v>
      </c>
      <c r="AB508" s="89" t="s">
        <v>753</v>
      </c>
      <c r="AC508" s="89" t="s">
        <v>290</v>
      </c>
      <c r="AD508" s="89" t="s">
        <v>329</v>
      </c>
      <c r="AF508" s="89" t="s">
        <v>569</v>
      </c>
      <c r="AG508" s="89" t="s">
        <v>231</v>
      </c>
      <c r="AH508" s="89" t="s">
        <v>570</v>
      </c>
      <c r="AJ508" s="89" t="s">
        <v>139</v>
      </c>
      <c r="AK508" s="89" t="s">
        <v>232</v>
      </c>
      <c r="AL508" s="89" t="s">
        <v>192</v>
      </c>
      <c r="AR508" s="89" t="s">
        <v>614</v>
      </c>
      <c r="AS508" s="89" t="s">
        <v>615</v>
      </c>
      <c r="AT508" s="89" t="s">
        <v>616</v>
      </c>
    </row>
    <row r="509" spans="1:46" ht="11.25">
      <c r="A509" s="89" t="s">
        <v>313</v>
      </c>
      <c r="B509" s="89" t="s">
        <v>314</v>
      </c>
      <c r="C509" s="89" t="s">
        <v>158</v>
      </c>
      <c r="D509" s="89" t="s">
        <v>313</v>
      </c>
      <c r="E509" s="89" t="s">
        <v>314</v>
      </c>
      <c r="F509" s="89" t="s">
        <v>158</v>
      </c>
      <c r="T509" s="89" t="s">
        <v>569</v>
      </c>
      <c r="U509" s="89" t="s">
        <v>231</v>
      </c>
      <c r="V509" s="89" t="s">
        <v>570</v>
      </c>
      <c r="X509" s="89" t="s">
        <v>571</v>
      </c>
      <c r="Y509" s="89" t="s">
        <v>211</v>
      </c>
      <c r="Z509" s="89" t="s">
        <v>143</v>
      </c>
      <c r="AB509" s="89" t="s">
        <v>569</v>
      </c>
      <c r="AC509" s="89" t="s">
        <v>231</v>
      </c>
      <c r="AD509" s="89" t="s">
        <v>570</v>
      </c>
      <c r="AF509" s="89" t="s">
        <v>571</v>
      </c>
      <c r="AG509" s="89" t="s">
        <v>211</v>
      </c>
      <c r="AH509" s="89" t="s">
        <v>143</v>
      </c>
      <c r="AJ509" s="89" t="s">
        <v>139</v>
      </c>
      <c r="AK509" s="89" t="s">
        <v>232</v>
      </c>
      <c r="AL509" s="89" t="s">
        <v>192</v>
      </c>
      <c r="AR509" s="89" t="s">
        <v>588</v>
      </c>
      <c r="AS509" s="89" t="s">
        <v>589</v>
      </c>
      <c r="AT509" s="89" t="s">
        <v>590</v>
      </c>
    </row>
    <row r="510" spans="1:46" ht="11.25">
      <c r="A510" s="89" t="s">
        <v>670</v>
      </c>
      <c r="B510" s="89" t="s">
        <v>671</v>
      </c>
      <c r="C510" s="89" t="s">
        <v>243</v>
      </c>
      <c r="D510" s="89" t="s">
        <v>670</v>
      </c>
      <c r="E510" s="89" t="s">
        <v>671</v>
      </c>
      <c r="F510" s="89" t="s">
        <v>243</v>
      </c>
      <c r="T510" s="89" t="s">
        <v>571</v>
      </c>
      <c r="U510" s="89" t="s">
        <v>211</v>
      </c>
      <c r="V510" s="89" t="s">
        <v>143</v>
      </c>
      <c r="X510" s="89" t="s">
        <v>342</v>
      </c>
      <c r="Y510" s="89" t="s">
        <v>343</v>
      </c>
      <c r="Z510" s="89" t="s">
        <v>324</v>
      </c>
      <c r="AB510" s="89" t="s">
        <v>571</v>
      </c>
      <c r="AC510" s="89" t="s">
        <v>211</v>
      </c>
      <c r="AD510" s="89" t="s">
        <v>143</v>
      </c>
      <c r="AF510" s="89" t="s">
        <v>342</v>
      </c>
      <c r="AG510" s="89" t="s">
        <v>343</v>
      </c>
      <c r="AH510" s="89" t="s">
        <v>324</v>
      </c>
      <c r="AJ510" s="89" t="s">
        <v>552</v>
      </c>
      <c r="AK510" s="89" t="s">
        <v>320</v>
      </c>
      <c r="AL510" s="89" t="s">
        <v>192</v>
      </c>
      <c r="AR510" s="89" t="s">
        <v>553</v>
      </c>
      <c r="AS510" s="89" t="s">
        <v>554</v>
      </c>
      <c r="AT510" s="89" t="s">
        <v>145</v>
      </c>
    </row>
    <row r="511" spans="1:46" ht="11.25">
      <c r="A511" s="89" t="s">
        <v>672</v>
      </c>
      <c r="B511" s="89" t="s">
        <v>673</v>
      </c>
      <c r="C511" s="89" t="s">
        <v>158</v>
      </c>
      <c r="D511" s="89" t="s">
        <v>672</v>
      </c>
      <c r="E511" s="89" t="s">
        <v>673</v>
      </c>
      <c r="F511" s="89" t="s">
        <v>158</v>
      </c>
      <c r="T511" s="89" t="s">
        <v>342</v>
      </c>
      <c r="U511" s="89" t="s">
        <v>343</v>
      </c>
      <c r="V511" s="89" t="s">
        <v>324</v>
      </c>
      <c r="X511" s="89" t="s">
        <v>754</v>
      </c>
      <c r="Y511" s="89" t="s">
        <v>364</v>
      </c>
      <c r="Z511" s="89" t="s">
        <v>365</v>
      </c>
      <c r="AB511" s="89" t="s">
        <v>342</v>
      </c>
      <c r="AC511" s="89" t="s">
        <v>343</v>
      </c>
      <c r="AD511" s="89" t="s">
        <v>324</v>
      </c>
      <c r="AF511" s="89" t="s">
        <v>754</v>
      </c>
      <c r="AG511" s="89" t="s">
        <v>364</v>
      </c>
      <c r="AH511" s="89" t="s">
        <v>365</v>
      </c>
      <c r="AJ511" s="89" t="s">
        <v>552</v>
      </c>
      <c r="AK511" s="89" t="s">
        <v>320</v>
      </c>
      <c r="AL511" s="89" t="s">
        <v>192</v>
      </c>
      <c r="AR511" s="89" t="s">
        <v>553</v>
      </c>
      <c r="AS511" s="89" t="s">
        <v>554</v>
      </c>
      <c r="AT511" s="89" t="s">
        <v>145</v>
      </c>
    </row>
    <row r="512" spans="1:46" ht="11.25">
      <c r="A512" s="89" t="s">
        <v>674</v>
      </c>
      <c r="B512" s="89" t="s">
        <v>675</v>
      </c>
      <c r="C512" s="89" t="s">
        <v>158</v>
      </c>
      <c r="D512" s="89" t="s">
        <v>674</v>
      </c>
      <c r="E512" s="89" t="s">
        <v>675</v>
      </c>
      <c r="F512" s="89" t="s">
        <v>158</v>
      </c>
      <c r="T512" s="89" t="s">
        <v>754</v>
      </c>
      <c r="U512" s="89" t="s">
        <v>364</v>
      </c>
      <c r="V512" s="89" t="s">
        <v>365</v>
      </c>
      <c r="X512" s="89" t="s">
        <v>754</v>
      </c>
      <c r="Y512" s="89" t="s">
        <v>364</v>
      </c>
      <c r="Z512" s="89" t="s">
        <v>365</v>
      </c>
      <c r="AB512" s="89" t="s">
        <v>754</v>
      </c>
      <c r="AC512" s="89" t="s">
        <v>364</v>
      </c>
      <c r="AD512" s="89" t="s">
        <v>365</v>
      </c>
      <c r="AF512" s="89" t="s">
        <v>754</v>
      </c>
      <c r="AG512" s="89" t="s">
        <v>364</v>
      </c>
      <c r="AH512" s="89" t="s">
        <v>365</v>
      </c>
      <c r="AJ512" s="89" t="s">
        <v>552</v>
      </c>
      <c r="AK512" s="89" t="s">
        <v>320</v>
      </c>
      <c r="AL512" s="89" t="s">
        <v>192</v>
      </c>
      <c r="AR512" s="89" t="s">
        <v>361</v>
      </c>
      <c r="AS512" s="89" t="s">
        <v>341</v>
      </c>
      <c r="AT512" s="89" t="s">
        <v>153</v>
      </c>
    </row>
    <row r="513" spans="1:46" ht="11.25">
      <c r="A513" s="89" t="s">
        <v>255</v>
      </c>
      <c r="B513" s="89" t="s">
        <v>256</v>
      </c>
      <c r="C513" s="89" t="s">
        <v>257</v>
      </c>
      <c r="D513" s="89" t="s">
        <v>255</v>
      </c>
      <c r="E513" s="89" t="s">
        <v>256</v>
      </c>
      <c r="F513" s="89" t="s">
        <v>257</v>
      </c>
      <c r="T513" s="89" t="s">
        <v>754</v>
      </c>
      <c r="U513" s="89" t="s">
        <v>364</v>
      </c>
      <c r="V513" s="89" t="s">
        <v>365</v>
      </c>
      <c r="X513" s="89" t="s">
        <v>755</v>
      </c>
      <c r="Y513" s="89" t="s">
        <v>364</v>
      </c>
      <c r="Z513" s="89" t="s">
        <v>756</v>
      </c>
      <c r="AB513" s="89" t="s">
        <v>754</v>
      </c>
      <c r="AC513" s="89" t="s">
        <v>364</v>
      </c>
      <c r="AD513" s="89" t="s">
        <v>365</v>
      </c>
      <c r="AF513" s="89" t="s">
        <v>755</v>
      </c>
      <c r="AG513" s="89" t="s">
        <v>364</v>
      </c>
      <c r="AH513" s="89" t="s">
        <v>756</v>
      </c>
      <c r="AJ513" s="89" t="s">
        <v>156</v>
      </c>
      <c r="AK513" s="89" t="s">
        <v>157</v>
      </c>
      <c r="AL513" s="89" t="s">
        <v>158</v>
      </c>
      <c r="AR513" s="89" t="s">
        <v>361</v>
      </c>
      <c r="AS513" s="89" t="s">
        <v>341</v>
      </c>
      <c r="AT513" s="89" t="s">
        <v>153</v>
      </c>
    </row>
    <row r="514" spans="1:46" ht="11.25">
      <c r="A514" s="89" t="s">
        <v>676</v>
      </c>
      <c r="B514" s="89" t="s">
        <v>677</v>
      </c>
      <c r="C514" s="89" t="s">
        <v>227</v>
      </c>
      <c r="D514" s="89" t="s">
        <v>676</v>
      </c>
      <c r="E514" s="89" t="s">
        <v>677</v>
      </c>
      <c r="F514" s="89" t="s">
        <v>227</v>
      </c>
      <c r="T514" s="89" t="s">
        <v>755</v>
      </c>
      <c r="U514" s="89" t="s">
        <v>364</v>
      </c>
      <c r="V514" s="89" t="s">
        <v>756</v>
      </c>
      <c r="X514" s="89" t="s">
        <v>755</v>
      </c>
      <c r="Y514" s="89" t="s">
        <v>364</v>
      </c>
      <c r="Z514" s="89" t="s">
        <v>756</v>
      </c>
      <c r="AB514" s="89" t="s">
        <v>755</v>
      </c>
      <c r="AC514" s="89" t="s">
        <v>364</v>
      </c>
      <c r="AD514" s="89" t="s">
        <v>756</v>
      </c>
      <c r="AF514" s="89" t="s">
        <v>755</v>
      </c>
      <c r="AG514" s="89" t="s">
        <v>364</v>
      </c>
      <c r="AH514" s="89" t="s">
        <v>756</v>
      </c>
      <c r="AJ514" s="89" t="s">
        <v>156</v>
      </c>
      <c r="AK514" s="89" t="s">
        <v>157</v>
      </c>
      <c r="AL514" s="89" t="s">
        <v>158</v>
      </c>
      <c r="AR514" s="89" t="s">
        <v>361</v>
      </c>
      <c r="AS514" s="89" t="s">
        <v>341</v>
      </c>
      <c r="AT514" s="89" t="s">
        <v>153</v>
      </c>
    </row>
    <row r="515" spans="1:46" ht="12.75">
      <c r="A515" s="89" t="s">
        <v>258</v>
      </c>
      <c r="B515" s="89" t="s">
        <v>259</v>
      </c>
      <c r="C515" s="89" t="s">
        <v>176</v>
      </c>
      <c r="D515" s="89" t="s">
        <v>258</v>
      </c>
      <c r="E515" s="89" t="s">
        <v>259</v>
      </c>
      <c r="F515" s="89" t="s">
        <v>176</v>
      </c>
      <c r="T515" s="89" t="s">
        <v>755</v>
      </c>
      <c r="U515" s="89" t="s">
        <v>364</v>
      </c>
      <c r="V515" s="89" t="s">
        <v>756</v>
      </c>
      <c r="X515" s="89" t="s">
        <v>733</v>
      </c>
      <c r="Y515" s="89" t="s">
        <v>213</v>
      </c>
      <c r="Z515" s="89" t="s">
        <v>202</v>
      </c>
      <c r="AB515" s="89" t="s">
        <v>755</v>
      </c>
      <c r="AC515" s="89" t="s">
        <v>364</v>
      </c>
      <c r="AD515" s="89" t="s">
        <v>756</v>
      </c>
      <c r="AF515" s="89" t="s">
        <v>733</v>
      </c>
      <c r="AG515" s="89" t="s">
        <v>213</v>
      </c>
      <c r="AH515" s="89" t="s">
        <v>202</v>
      </c>
      <c r="AJ515" s="89" t="s">
        <v>420</v>
      </c>
      <c r="AK515" s="89" t="s">
        <v>421</v>
      </c>
      <c r="AL515" s="89" t="s">
        <v>422</v>
      </c>
      <c r="AR515" s="156" t="s">
        <v>734</v>
      </c>
      <c r="AS515" s="156" t="s">
        <v>735</v>
      </c>
      <c r="AT515" s="156" t="s">
        <v>145</v>
      </c>
    </row>
    <row r="516" spans="1:46" ht="11.25">
      <c r="A516" s="89" t="s">
        <v>316</v>
      </c>
      <c r="B516" s="89" t="s">
        <v>317</v>
      </c>
      <c r="C516" s="89" t="s">
        <v>192</v>
      </c>
      <c r="D516" s="89" t="s">
        <v>316</v>
      </c>
      <c r="E516" s="89" t="s">
        <v>317</v>
      </c>
      <c r="F516" s="89" t="s">
        <v>192</v>
      </c>
      <c r="T516" s="89" t="s">
        <v>733</v>
      </c>
      <c r="U516" s="89" t="s">
        <v>213</v>
      </c>
      <c r="V516" s="89" t="s">
        <v>202</v>
      </c>
      <c r="X516" s="89" t="s">
        <v>733</v>
      </c>
      <c r="Y516" s="89" t="s">
        <v>213</v>
      </c>
      <c r="Z516" s="89" t="s">
        <v>202</v>
      </c>
      <c r="AB516" s="89" t="s">
        <v>733</v>
      </c>
      <c r="AC516" s="89" t="s">
        <v>213</v>
      </c>
      <c r="AD516" s="89" t="s">
        <v>202</v>
      </c>
      <c r="AF516" s="89" t="s">
        <v>733</v>
      </c>
      <c r="AG516" s="89" t="s">
        <v>213</v>
      </c>
      <c r="AH516" s="89" t="s">
        <v>202</v>
      </c>
      <c r="AJ516" s="89" t="s">
        <v>717</v>
      </c>
      <c r="AK516" s="89" t="s">
        <v>421</v>
      </c>
      <c r="AL516" s="89" t="s">
        <v>718</v>
      </c>
      <c r="AR516" s="89" t="s">
        <v>734</v>
      </c>
      <c r="AS516" s="89" t="s">
        <v>735</v>
      </c>
      <c r="AT516" s="89" t="s">
        <v>145</v>
      </c>
    </row>
    <row r="517" spans="1:46" ht="11.25">
      <c r="A517" s="89" t="s">
        <v>678</v>
      </c>
      <c r="B517" s="89" t="s">
        <v>679</v>
      </c>
      <c r="C517" s="89" t="s">
        <v>144</v>
      </c>
      <c r="D517" s="89" t="s">
        <v>678</v>
      </c>
      <c r="E517" s="89" t="s">
        <v>679</v>
      </c>
      <c r="F517" s="89" t="s">
        <v>144</v>
      </c>
      <c r="T517" s="89" t="s">
        <v>733</v>
      </c>
      <c r="U517" s="89" t="s">
        <v>213</v>
      </c>
      <c r="V517" s="89" t="s">
        <v>202</v>
      </c>
      <c r="X517" s="89" t="s">
        <v>730</v>
      </c>
      <c r="Y517" s="89" t="s">
        <v>547</v>
      </c>
      <c r="Z517" s="89" t="s">
        <v>731</v>
      </c>
      <c r="AB517" s="89" t="s">
        <v>733</v>
      </c>
      <c r="AC517" s="89" t="s">
        <v>213</v>
      </c>
      <c r="AD517" s="89" t="s">
        <v>202</v>
      </c>
      <c r="AF517" s="89" t="s">
        <v>730</v>
      </c>
      <c r="AG517" s="89" t="s">
        <v>547</v>
      </c>
      <c r="AH517" s="89" t="s">
        <v>731</v>
      </c>
      <c r="AJ517" s="89" t="s">
        <v>717</v>
      </c>
      <c r="AK517" s="89" t="s">
        <v>421</v>
      </c>
      <c r="AL517" s="89" t="s">
        <v>718</v>
      </c>
      <c r="AR517" s="89" t="s">
        <v>734</v>
      </c>
      <c r="AS517" s="89" t="s">
        <v>735</v>
      </c>
      <c r="AT517" s="89" t="s">
        <v>145</v>
      </c>
    </row>
    <row r="518" spans="1:46" ht="11.25">
      <c r="A518" s="89" t="s">
        <v>515</v>
      </c>
      <c r="B518" s="89" t="s">
        <v>516</v>
      </c>
      <c r="C518" s="89" t="s">
        <v>152</v>
      </c>
      <c r="D518" s="89" t="s">
        <v>515</v>
      </c>
      <c r="E518" s="89" t="s">
        <v>516</v>
      </c>
      <c r="F518" s="89" t="s">
        <v>152</v>
      </c>
      <c r="T518" s="89" t="s">
        <v>730</v>
      </c>
      <c r="U518" s="89" t="s">
        <v>547</v>
      </c>
      <c r="V518" s="89" t="s">
        <v>731</v>
      </c>
      <c r="X518" s="89" t="s">
        <v>730</v>
      </c>
      <c r="Y518" s="89" t="s">
        <v>547</v>
      </c>
      <c r="Z518" s="89" t="s">
        <v>731</v>
      </c>
      <c r="AB518" s="89" t="s">
        <v>730</v>
      </c>
      <c r="AC518" s="89" t="s">
        <v>547</v>
      </c>
      <c r="AD518" s="89" t="s">
        <v>731</v>
      </c>
      <c r="AF518" s="89" t="s">
        <v>730</v>
      </c>
      <c r="AG518" s="89" t="s">
        <v>547</v>
      </c>
      <c r="AH518" s="89" t="s">
        <v>731</v>
      </c>
      <c r="AJ518" s="89" t="s">
        <v>719</v>
      </c>
      <c r="AK518" s="89" t="s">
        <v>421</v>
      </c>
      <c r="AL518" s="89" t="s">
        <v>720</v>
      </c>
      <c r="AR518" s="89" t="s">
        <v>734</v>
      </c>
      <c r="AS518" s="89" t="s">
        <v>735</v>
      </c>
      <c r="AT518" s="89" t="s">
        <v>145</v>
      </c>
    </row>
    <row r="519" spans="1:46" ht="11.25">
      <c r="A519" s="89" t="s">
        <v>515</v>
      </c>
      <c r="B519" s="89" t="s">
        <v>516</v>
      </c>
      <c r="C519" s="89" t="s">
        <v>152</v>
      </c>
      <c r="D519" s="89" t="s">
        <v>515</v>
      </c>
      <c r="E519" s="89" t="s">
        <v>516</v>
      </c>
      <c r="F519" s="89" t="s">
        <v>152</v>
      </c>
      <c r="T519" s="89" t="s">
        <v>730</v>
      </c>
      <c r="U519" s="89" t="s">
        <v>547</v>
      </c>
      <c r="V519" s="89" t="s">
        <v>731</v>
      </c>
      <c r="X519" s="89" t="s">
        <v>732</v>
      </c>
      <c r="Y519" s="89" t="s">
        <v>286</v>
      </c>
      <c r="Z519" s="89" t="s">
        <v>202</v>
      </c>
      <c r="AB519" s="89" t="s">
        <v>730</v>
      </c>
      <c r="AC519" s="89" t="s">
        <v>547</v>
      </c>
      <c r="AD519" s="89" t="s">
        <v>731</v>
      </c>
      <c r="AF519" s="89" t="s">
        <v>732</v>
      </c>
      <c r="AG519" s="89" t="s">
        <v>286</v>
      </c>
      <c r="AH519" s="89" t="s">
        <v>202</v>
      </c>
      <c r="AJ519" s="89" t="s">
        <v>721</v>
      </c>
      <c r="AK519" s="89" t="s">
        <v>421</v>
      </c>
      <c r="AL519" s="89" t="s">
        <v>722</v>
      </c>
      <c r="AR519" s="89" t="s">
        <v>555</v>
      </c>
      <c r="AS519" s="89" t="s">
        <v>556</v>
      </c>
      <c r="AT519" s="89" t="s">
        <v>192</v>
      </c>
    </row>
    <row r="520" spans="1:46" ht="11.25">
      <c r="A520" s="89" t="s">
        <v>206</v>
      </c>
      <c r="B520" s="89" t="s">
        <v>207</v>
      </c>
      <c r="C520" s="89" t="s">
        <v>144</v>
      </c>
      <c r="D520" s="89" t="s">
        <v>206</v>
      </c>
      <c r="E520" s="89" t="s">
        <v>207</v>
      </c>
      <c r="F520" s="89" t="s">
        <v>144</v>
      </c>
      <c r="T520" s="89" t="s">
        <v>732</v>
      </c>
      <c r="U520" s="89" t="s">
        <v>286</v>
      </c>
      <c r="V520" s="89" t="s">
        <v>202</v>
      </c>
      <c r="X520" s="89" t="s">
        <v>732</v>
      </c>
      <c r="Y520" s="89" t="s">
        <v>286</v>
      </c>
      <c r="Z520" s="89" t="s">
        <v>202</v>
      </c>
      <c r="AB520" s="89" t="s">
        <v>732</v>
      </c>
      <c r="AC520" s="89" t="s">
        <v>286</v>
      </c>
      <c r="AD520" s="89" t="s">
        <v>202</v>
      </c>
      <c r="AF520" s="89" t="s">
        <v>732</v>
      </c>
      <c r="AG520" s="89" t="s">
        <v>286</v>
      </c>
      <c r="AH520" s="89" t="s">
        <v>202</v>
      </c>
      <c r="AJ520" s="89" t="s">
        <v>330</v>
      </c>
      <c r="AK520" s="89" t="s">
        <v>331</v>
      </c>
      <c r="AL520" s="89" t="s">
        <v>338</v>
      </c>
      <c r="AR520" s="89" t="s">
        <v>555</v>
      </c>
      <c r="AS520" s="89" t="s">
        <v>556</v>
      </c>
      <c r="AT520" s="89" t="s">
        <v>192</v>
      </c>
    </row>
    <row r="521" spans="1:46" ht="11.25">
      <c r="A521" s="89" t="s">
        <v>260</v>
      </c>
      <c r="B521" s="89" t="s">
        <v>261</v>
      </c>
      <c r="C521" s="89" t="s">
        <v>143</v>
      </c>
      <c r="D521" s="89" t="s">
        <v>260</v>
      </c>
      <c r="E521" s="89" t="s">
        <v>261</v>
      </c>
      <c r="F521" s="89" t="s">
        <v>143</v>
      </c>
      <c r="T521" s="89" t="s">
        <v>732</v>
      </c>
      <c r="U521" s="89" t="s">
        <v>286</v>
      </c>
      <c r="V521" s="89" t="s">
        <v>202</v>
      </c>
      <c r="AB521" s="89" t="s">
        <v>732</v>
      </c>
      <c r="AC521" s="89" t="s">
        <v>286</v>
      </c>
      <c r="AD521" s="89" t="s">
        <v>202</v>
      </c>
      <c r="AJ521" s="89" t="s">
        <v>330</v>
      </c>
      <c r="AK521" s="89" t="s">
        <v>331</v>
      </c>
      <c r="AL521" s="89" t="s">
        <v>338</v>
      </c>
      <c r="AR521" s="89" t="s">
        <v>749</v>
      </c>
      <c r="AS521" s="89" t="s">
        <v>750</v>
      </c>
      <c r="AT521" s="89" t="s">
        <v>751</v>
      </c>
    </row>
    <row r="522" spans="1:46" ht="11.25">
      <c r="A522" s="89" t="s">
        <v>262</v>
      </c>
      <c r="B522" s="89" t="s">
        <v>263</v>
      </c>
      <c r="C522" s="89" t="s">
        <v>176</v>
      </c>
      <c r="D522" s="89" t="s">
        <v>262</v>
      </c>
      <c r="E522" s="89" t="s">
        <v>263</v>
      </c>
      <c r="F522" s="89" t="s">
        <v>176</v>
      </c>
      <c r="AJ522" s="89" t="s">
        <v>236</v>
      </c>
      <c r="AK522" s="89" t="s">
        <v>237</v>
      </c>
      <c r="AL522" s="89" t="s">
        <v>161</v>
      </c>
      <c r="AR522" s="89" t="s">
        <v>749</v>
      </c>
      <c r="AS522" s="89" t="s">
        <v>750</v>
      </c>
      <c r="AT522" s="89" t="s">
        <v>751</v>
      </c>
    </row>
    <row r="523" spans="1:46" ht="11.25">
      <c r="A523" s="89" t="s">
        <v>318</v>
      </c>
      <c r="B523" s="89" t="s">
        <v>319</v>
      </c>
      <c r="C523" s="89" t="s">
        <v>244</v>
      </c>
      <c r="D523" s="89" t="s">
        <v>318</v>
      </c>
      <c r="E523" s="89" t="s">
        <v>319</v>
      </c>
      <c r="F523" s="89" t="s">
        <v>244</v>
      </c>
      <c r="AJ523" s="89" t="s">
        <v>723</v>
      </c>
      <c r="AK523" s="89" t="s">
        <v>213</v>
      </c>
      <c r="AL523" s="89" t="s">
        <v>144</v>
      </c>
      <c r="AR523" s="89" t="s">
        <v>749</v>
      </c>
      <c r="AS523" s="89" t="s">
        <v>750</v>
      </c>
      <c r="AT523" s="89" t="s">
        <v>751</v>
      </c>
    </row>
    <row r="524" spans="1:46" ht="11.25">
      <c r="A524" s="89" t="s">
        <v>680</v>
      </c>
      <c r="B524" s="89" t="s">
        <v>270</v>
      </c>
      <c r="C524" s="89" t="s">
        <v>164</v>
      </c>
      <c r="D524" s="89" t="s">
        <v>680</v>
      </c>
      <c r="E524" s="89" t="s">
        <v>270</v>
      </c>
      <c r="F524" s="89" t="s">
        <v>164</v>
      </c>
      <c r="AJ524" s="89" t="s">
        <v>723</v>
      </c>
      <c r="AK524" s="89" t="s">
        <v>213</v>
      </c>
      <c r="AL524" s="89" t="s">
        <v>144</v>
      </c>
      <c r="AR524" s="89" t="s">
        <v>749</v>
      </c>
      <c r="AS524" s="89" t="s">
        <v>750</v>
      </c>
      <c r="AT524" s="89" t="s">
        <v>751</v>
      </c>
    </row>
    <row r="525" spans="1:46" ht="11.25">
      <c r="A525" s="89" t="s">
        <v>681</v>
      </c>
      <c r="B525" s="89" t="s">
        <v>682</v>
      </c>
      <c r="C525" s="89" t="s">
        <v>144</v>
      </c>
      <c r="D525" s="89" t="s">
        <v>681</v>
      </c>
      <c r="E525" s="89" t="s">
        <v>682</v>
      </c>
      <c r="F525" s="89" t="s">
        <v>144</v>
      </c>
      <c r="AJ525" s="89" t="s">
        <v>238</v>
      </c>
      <c r="AK525" s="89" t="s">
        <v>239</v>
      </c>
      <c r="AL525" s="89" t="s">
        <v>144</v>
      </c>
      <c r="AR525" s="89" t="s">
        <v>513</v>
      </c>
      <c r="AS525" s="89" t="s">
        <v>514</v>
      </c>
      <c r="AT525" s="89" t="s">
        <v>332</v>
      </c>
    </row>
    <row r="526" spans="1:46" ht="11.25">
      <c r="A526" s="89" t="s">
        <v>264</v>
      </c>
      <c r="B526" s="89" t="s">
        <v>265</v>
      </c>
      <c r="C526" s="89" t="s">
        <v>188</v>
      </c>
      <c r="D526" s="89" t="s">
        <v>264</v>
      </c>
      <c r="E526" s="89" t="s">
        <v>265</v>
      </c>
      <c r="F526" s="89" t="s">
        <v>188</v>
      </c>
      <c r="AJ526" s="89" t="s">
        <v>193</v>
      </c>
      <c r="AK526" s="89" t="s">
        <v>194</v>
      </c>
      <c r="AL526" s="89" t="s">
        <v>195</v>
      </c>
      <c r="AR526" s="89" t="s">
        <v>513</v>
      </c>
      <c r="AS526" s="89" t="s">
        <v>514</v>
      </c>
      <c r="AT526" s="89" t="s">
        <v>332</v>
      </c>
    </row>
    <row r="527" spans="1:46" ht="11.25">
      <c r="A527" s="89" t="s">
        <v>683</v>
      </c>
      <c r="B527" s="89" t="s">
        <v>684</v>
      </c>
      <c r="C527" s="89" t="s">
        <v>161</v>
      </c>
      <c r="D527" s="89" t="s">
        <v>683</v>
      </c>
      <c r="E527" s="89" t="s">
        <v>684</v>
      </c>
      <c r="F527" s="89" t="s">
        <v>161</v>
      </c>
      <c r="AJ527" s="89" t="s">
        <v>309</v>
      </c>
      <c r="AK527" s="89" t="s">
        <v>310</v>
      </c>
      <c r="AL527" s="89" t="s">
        <v>150</v>
      </c>
      <c r="AR527" s="89" t="s">
        <v>513</v>
      </c>
      <c r="AS527" s="89" t="s">
        <v>514</v>
      </c>
      <c r="AT527" s="89" t="s">
        <v>332</v>
      </c>
    </row>
    <row r="528" spans="1:46" ht="11.25">
      <c r="A528" s="89" t="s">
        <v>266</v>
      </c>
      <c r="B528" s="89" t="s">
        <v>267</v>
      </c>
      <c r="C528" s="89" t="s">
        <v>144</v>
      </c>
      <c r="D528" s="89" t="s">
        <v>266</v>
      </c>
      <c r="E528" s="89" t="s">
        <v>267</v>
      </c>
      <c r="F528" s="89" t="s">
        <v>144</v>
      </c>
      <c r="AJ528" s="89" t="s">
        <v>196</v>
      </c>
      <c r="AK528" s="89" t="s">
        <v>197</v>
      </c>
      <c r="AL528" s="89" t="s">
        <v>153</v>
      </c>
      <c r="AR528" s="89" t="s">
        <v>591</v>
      </c>
      <c r="AS528" s="89" t="s">
        <v>592</v>
      </c>
      <c r="AT528" s="89" t="s">
        <v>593</v>
      </c>
    </row>
    <row r="529" spans="1:46" ht="11.25">
      <c r="A529" s="89" t="s">
        <v>268</v>
      </c>
      <c r="B529" s="89" t="s">
        <v>269</v>
      </c>
      <c r="C529" s="89" t="s">
        <v>143</v>
      </c>
      <c r="D529" s="89" t="s">
        <v>268</v>
      </c>
      <c r="E529" s="89" t="s">
        <v>269</v>
      </c>
      <c r="F529" s="89" t="s">
        <v>143</v>
      </c>
      <c r="AJ529" s="89" t="s">
        <v>245</v>
      </c>
      <c r="AK529" s="89" t="s">
        <v>246</v>
      </c>
      <c r="AL529" s="89" t="s">
        <v>143</v>
      </c>
      <c r="AR529" s="89" t="s">
        <v>204</v>
      </c>
      <c r="AS529" s="89" t="s">
        <v>205</v>
      </c>
      <c r="AT529" s="89" t="s">
        <v>192</v>
      </c>
    </row>
    <row r="530" spans="1:46" ht="11.25">
      <c r="A530" s="89" t="s">
        <v>271</v>
      </c>
      <c r="B530" s="89" t="s">
        <v>272</v>
      </c>
      <c r="C530" s="89" t="s">
        <v>164</v>
      </c>
      <c r="D530" s="89" t="s">
        <v>271</v>
      </c>
      <c r="E530" s="89" t="s">
        <v>272</v>
      </c>
      <c r="F530" s="89" t="s">
        <v>164</v>
      </c>
      <c r="AJ530" s="89" t="s">
        <v>728</v>
      </c>
      <c r="AK530" s="89" t="s">
        <v>421</v>
      </c>
      <c r="AL530" s="89" t="s">
        <v>729</v>
      </c>
      <c r="AR530" s="89" t="s">
        <v>204</v>
      </c>
      <c r="AS530" s="89" t="s">
        <v>205</v>
      </c>
      <c r="AT530" s="89" t="s">
        <v>192</v>
      </c>
    </row>
    <row r="531" spans="1:46" ht="11.25">
      <c r="A531" s="89" t="s">
        <v>685</v>
      </c>
      <c r="B531" s="89" t="s">
        <v>686</v>
      </c>
      <c r="C531" s="89" t="s">
        <v>143</v>
      </c>
      <c r="D531" s="89" t="s">
        <v>685</v>
      </c>
      <c r="E531" s="89" t="s">
        <v>686</v>
      </c>
      <c r="F531" s="89" t="s">
        <v>143</v>
      </c>
      <c r="AJ531" s="89" t="s">
        <v>644</v>
      </c>
      <c r="AK531" s="89" t="s">
        <v>645</v>
      </c>
      <c r="AL531" s="89" t="s">
        <v>188</v>
      </c>
      <c r="AR531" s="89" t="s">
        <v>594</v>
      </c>
      <c r="AS531" s="89" t="s">
        <v>595</v>
      </c>
      <c r="AT531" s="89" t="s">
        <v>217</v>
      </c>
    </row>
    <row r="532" spans="1:46" ht="11.25">
      <c r="A532" s="89" t="s">
        <v>273</v>
      </c>
      <c r="B532" s="89" t="s">
        <v>274</v>
      </c>
      <c r="C532" s="89" t="s">
        <v>143</v>
      </c>
      <c r="D532" s="89" t="s">
        <v>273</v>
      </c>
      <c r="E532" s="89" t="s">
        <v>274</v>
      </c>
      <c r="F532" s="89" t="s">
        <v>143</v>
      </c>
      <c r="AJ532" s="89" t="s">
        <v>646</v>
      </c>
      <c r="AK532" s="89" t="s">
        <v>647</v>
      </c>
      <c r="AL532" s="89" t="s">
        <v>220</v>
      </c>
      <c r="AR532" s="89" t="s">
        <v>557</v>
      </c>
      <c r="AS532" s="89" t="s">
        <v>558</v>
      </c>
      <c r="AT532" s="89" t="s">
        <v>559</v>
      </c>
    </row>
    <row r="533" spans="1:46" ht="11.25">
      <c r="A533" s="89" t="s">
        <v>336</v>
      </c>
      <c r="B533" s="89" t="s">
        <v>337</v>
      </c>
      <c r="C533" s="89" t="s">
        <v>153</v>
      </c>
      <c r="D533" s="89" t="s">
        <v>336</v>
      </c>
      <c r="E533" s="89" t="s">
        <v>337</v>
      </c>
      <c r="F533" s="89" t="s">
        <v>153</v>
      </c>
      <c r="AJ533" s="89" t="s">
        <v>247</v>
      </c>
      <c r="AK533" s="89" t="s">
        <v>248</v>
      </c>
      <c r="AL533" s="89" t="s">
        <v>176</v>
      </c>
      <c r="AR533" s="89" t="s">
        <v>557</v>
      </c>
      <c r="AS533" s="89" t="s">
        <v>558</v>
      </c>
      <c r="AT533" s="89" t="s">
        <v>559</v>
      </c>
    </row>
    <row r="534" spans="1:46" ht="11.25">
      <c r="A534" s="89" t="s">
        <v>336</v>
      </c>
      <c r="B534" s="89" t="s">
        <v>337</v>
      </c>
      <c r="C534" s="89" t="s">
        <v>153</v>
      </c>
      <c r="D534" s="89" t="s">
        <v>336</v>
      </c>
      <c r="E534" s="89" t="s">
        <v>337</v>
      </c>
      <c r="F534" s="89" t="s">
        <v>153</v>
      </c>
      <c r="AJ534" s="89" t="s">
        <v>648</v>
      </c>
      <c r="AK534" s="89" t="s">
        <v>649</v>
      </c>
      <c r="AL534" s="89" t="s">
        <v>143</v>
      </c>
      <c r="AR534" s="89" t="s">
        <v>596</v>
      </c>
      <c r="AS534" s="89" t="s">
        <v>224</v>
      </c>
      <c r="AT534" s="89" t="s">
        <v>225</v>
      </c>
    </row>
    <row r="535" spans="1:46" ht="11.25">
      <c r="A535" s="89" t="s">
        <v>687</v>
      </c>
      <c r="B535" s="89" t="s">
        <v>275</v>
      </c>
      <c r="C535" s="89" t="s">
        <v>143</v>
      </c>
      <c r="D535" s="89" t="s">
        <v>687</v>
      </c>
      <c r="E535" s="89" t="s">
        <v>275</v>
      </c>
      <c r="F535" s="89" t="s">
        <v>143</v>
      </c>
      <c r="AJ535" s="89" t="s">
        <v>507</v>
      </c>
      <c r="AK535" s="89" t="s">
        <v>508</v>
      </c>
      <c r="AL535" s="89" t="s">
        <v>509</v>
      </c>
      <c r="AR535" s="89" t="s">
        <v>253</v>
      </c>
      <c r="AS535" s="89" t="s">
        <v>254</v>
      </c>
      <c r="AT535" s="89" t="s">
        <v>752</v>
      </c>
    </row>
    <row r="536" spans="1:46" ht="11.25">
      <c r="A536" s="89" t="s">
        <v>688</v>
      </c>
      <c r="B536" s="89" t="s">
        <v>689</v>
      </c>
      <c r="C536" s="89" t="s">
        <v>143</v>
      </c>
      <c r="D536" s="89" t="s">
        <v>688</v>
      </c>
      <c r="E536" s="89" t="s">
        <v>689</v>
      </c>
      <c r="F536" s="89" t="s">
        <v>143</v>
      </c>
      <c r="AJ536" s="89" t="s">
        <v>650</v>
      </c>
      <c r="AK536" s="89" t="s">
        <v>651</v>
      </c>
      <c r="AL536" s="89" t="s">
        <v>616</v>
      </c>
      <c r="AR536" s="89" t="s">
        <v>253</v>
      </c>
      <c r="AS536" s="89" t="s">
        <v>254</v>
      </c>
      <c r="AT536" s="89" t="s">
        <v>752</v>
      </c>
    </row>
    <row r="537" spans="1:46" ht="11.25">
      <c r="A537" s="89" t="s">
        <v>690</v>
      </c>
      <c r="B537" s="89" t="s">
        <v>691</v>
      </c>
      <c r="C537" s="89" t="s">
        <v>144</v>
      </c>
      <c r="D537" s="89" t="s">
        <v>690</v>
      </c>
      <c r="E537" s="89" t="s">
        <v>691</v>
      </c>
      <c r="F537" s="89" t="s">
        <v>144</v>
      </c>
      <c r="AJ537" s="89" t="s">
        <v>418</v>
      </c>
      <c r="AK537" s="89" t="s">
        <v>419</v>
      </c>
      <c r="AL537" s="89" t="s">
        <v>158</v>
      </c>
      <c r="AR537" s="89" t="s">
        <v>253</v>
      </c>
      <c r="AS537" s="89" t="s">
        <v>254</v>
      </c>
      <c r="AT537" s="89" t="s">
        <v>752</v>
      </c>
    </row>
    <row r="538" spans="1:46" ht="11.25">
      <c r="A538" s="89" t="s">
        <v>276</v>
      </c>
      <c r="B538" s="89" t="s">
        <v>277</v>
      </c>
      <c r="C538" s="89" t="s">
        <v>143</v>
      </c>
      <c r="D538" s="89" t="s">
        <v>276</v>
      </c>
      <c r="E538" s="89" t="s">
        <v>277</v>
      </c>
      <c r="F538" s="89" t="s">
        <v>143</v>
      </c>
      <c r="AJ538" s="89" t="s">
        <v>553</v>
      </c>
      <c r="AK538" s="89" t="s">
        <v>554</v>
      </c>
      <c r="AL538" s="89" t="s">
        <v>145</v>
      </c>
      <c r="AR538" s="89" t="s">
        <v>253</v>
      </c>
      <c r="AS538" s="89" t="s">
        <v>254</v>
      </c>
      <c r="AT538" s="89" t="s">
        <v>752</v>
      </c>
    </row>
    <row r="539" spans="1:46" ht="11.25">
      <c r="A539" s="89" t="s">
        <v>692</v>
      </c>
      <c r="B539" s="89" t="s">
        <v>693</v>
      </c>
      <c r="C539" s="89" t="s">
        <v>188</v>
      </c>
      <c r="D539" s="89" t="s">
        <v>692</v>
      </c>
      <c r="E539" s="89" t="s">
        <v>693</v>
      </c>
      <c r="F539" s="89" t="s">
        <v>188</v>
      </c>
      <c r="AJ539" s="89" t="s">
        <v>553</v>
      </c>
      <c r="AK539" s="89" t="s">
        <v>554</v>
      </c>
      <c r="AL539" s="89" t="s">
        <v>145</v>
      </c>
      <c r="AR539" s="89" t="s">
        <v>597</v>
      </c>
      <c r="AS539" s="89" t="s">
        <v>598</v>
      </c>
      <c r="AT539" s="89" t="s">
        <v>599</v>
      </c>
    </row>
    <row r="540" spans="1:46" ht="11.25">
      <c r="A540" s="89" t="s">
        <v>694</v>
      </c>
      <c r="B540" s="89" t="s">
        <v>695</v>
      </c>
      <c r="C540" s="89" t="s">
        <v>188</v>
      </c>
      <c r="D540" s="89" t="s">
        <v>694</v>
      </c>
      <c r="E540" s="89" t="s">
        <v>695</v>
      </c>
      <c r="F540" s="89" t="s">
        <v>188</v>
      </c>
      <c r="AJ540" s="89" t="s">
        <v>553</v>
      </c>
      <c r="AK540" s="89" t="s">
        <v>554</v>
      </c>
      <c r="AL540" s="89" t="s">
        <v>145</v>
      </c>
      <c r="AR540" s="89" t="s">
        <v>597</v>
      </c>
      <c r="AS540" s="89" t="s">
        <v>598</v>
      </c>
      <c r="AT540" s="89" t="s">
        <v>575</v>
      </c>
    </row>
    <row r="541" spans="1:46" ht="11.25">
      <c r="A541" s="89" t="s">
        <v>278</v>
      </c>
      <c r="B541" s="89" t="s">
        <v>279</v>
      </c>
      <c r="C541" s="89" t="s">
        <v>280</v>
      </c>
      <c r="D541" s="89" t="s">
        <v>278</v>
      </c>
      <c r="E541" s="89" t="s">
        <v>279</v>
      </c>
      <c r="F541" s="89" t="s">
        <v>280</v>
      </c>
      <c r="AJ541" s="89" t="s">
        <v>361</v>
      </c>
      <c r="AK541" s="89" t="s">
        <v>341</v>
      </c>
      <c r="AL541" s="89" t="s">
        <v>153</v>
      </c>
      <c r="AR541" s="89" t="s">
        <v>501</v>
      </c>
      <c r="AS541" s="89" t="s">
        <v>502</v>
      </c>
      <c r="AT541" s="89" t="s">
        <v>144</v>
      </c>
    </row>
    <row r="542" spans="1:46" ht="11.25">
      <c r="A542" s="89" t="s">
        <v>339</v>
      </c>
      <c r="B542" s="89" t="s">
        <v>340</v>
      </c>
      <c r="C542" s="89" t="s">
        <v>335</v>
      </c>
      <c r="D542" s="89" t="s">
        <v>339</v>
      </c>
      <c r="E542" s="89" t="s">
        <v>340</v>
      </c>
      <c r="F542" s="89" t="s">
        <v>335</v>
      </c>
      <c r="AJ542" s="89" t="s">
        <v>361</v>
      </c>
      <c r="AK542" s="89" t="s">
        <v>341</v>
      </c>
      <c r="AL542" s="89" t="s">
        <v>153</v>
      </c>
      <c r="AR542" s="89" t="s">
        <v>159</v>
      </c>
      <c r="AS542" s="89" t="s">
        <v>160</v>
      </c>
      <c r="AT542" s="89" t="s">
        <v>161</v>
      </c>
    </row>
    <row r="543" spans="1:46" ht="11.25">
      <c r="A543" s="89" t="s">
        <v>339</v>
      </c>
      <c r="B543" s="89" t="s">
        <v>340</v>
      </c>
      <c r="C543" s="89" t="s">
        <v>335</v>
      </c>
      <c r="D543" s="89" t="s">
        <v>339</v>
      </c>
      <c r="E543" s="89" t="s">
        <v>340</v>
      </c>
      <c r="F543" s="89" t="s">
        <v>335</v>
      </c>
      <c r="AJ543" s="89" t="s">
        <v>140</v>
      </c>
      <c r="AK543" s="89" t="s">
        <v>198</v>
      </c>
      <c r="AL543" s="89" t="s">
        <v>145</v>
      </c>
      <c r="AR543" s="89" t="s">
        <v>560</v>
      </c>
      <c r="AS543" s="89" t="s">
        <v>561</v>
      </c>
      <c r="AT543" s="89" t="s">
        <v>153</v>
      </c>
    </row>
    <row r="544" spans="1:46" ht="11.25">
      <c r="A544" s="89" t="s">
        <v>362</v>
      </c>
      <c r="B544" s="89" t="s">
        <v>363</v>
      </c>
      <c r="C544" s="89" t="s">
        <v>335</v>
      </c>
      <c r="D544" s="89" t="s">
        <v>362</v>
      </c>
      <c r="E544" s="89" t="s">
        <v>363</v>
      </c>
      <c r="F544" s="89" t="s">
        <v>335</v>
      </c>
      <c r="AJ544" s="89" t="s">
        <v>199</v>
      </c>
      <c r="AK544" s="89" t="s">
        <v>200</v>
      </c>
      <c r="AL544" s="89" t="s">
        <v>145</v>
      </c>
      <c r="AR544" s="89" t="s">
        <v>560</v>
      </c>
      <c r="AS544" s="89" t="s">
        <v>561</v>
      </c>
      <c r="AT544" s="89" t="s">
        <v>153</v>
      </c>
    </row>
    <row r="545" spans="1:46" ht="11.25">
      <c r="A545" s="89" t="s">
        <v>362</v>
      </c>
      <c r="B545" s="89" t="s">
        <v>363</v>
      </c>
      <c r="C545" s="89" t="s">
        <v>335</v>
      </c>
      <c r="D545" s="89" t="s">
        <v>362</v>
      </c>
      <c r="E545" s="89" t="s">
        <v>363</v>
      </c>
      <c r="F545" s="89" t="s">
        <v>335</v>
      </c>
      <c r="AJ545" s="89" t="s">
        <v>652</v>
      </c>
      <c r="AK545" s="89" t="s">
        <v>200</v>
      </c>
      <c r="AL545" s="89" t="s">
        <v>653</v>
      </c>
      <c r="AR545" s="89" t="s">
        <v>724</v>
      </c>
      <c r="AS545" s="89" t="s">
        <v>725</v>
      </c>
      <c r="AT545" s="89" t="s">
        <v>155</v>
      </c>
    </row>
    <row r="546" spans="1:46" ht="11.25">
      <c r="A546" s="89" t="s">
        <v>696</v>
      </c>
      <c r="B546" s="89" t="s">
        <v>697</v>
      </c>
      <c r="C546" s="89" t="s">
        <v>698</v>
      </c>
      <c r="D546" s="89" t="s">
        <v>696</v>
      </c>
      <c r="E546" s="89" t="s">
        <v>697</v>
      </c>
      <c r="F546" s="89" t="s">
        <v>698</v>
      </c>
      <c r="AJ546" s="89" t="s">
        <v>654</v>
      </c>
      <c r="AK546" s="89" t="s">
        <v>200</v>
      </c>
      <c r="AL546" s="89" t="s">
        <v>655</v>
      </c>
      <c r="AR546" s="89" t="s">
        <v>162</v>
      </c>
      <c r="AS546" s="89" t="s">
        <v>163</v>
      </c>
      <c r="AT546" s="89" t="s">
        <v>164</v>
      </c>
    </row>
    <row r="547" spans="1:46" ht="11.25">
      <c r="A547" s="89" t="s">
        <v>699</v>
      </c>
      <c r="B547" s="89" t="s">
        <v>700</v>
      </c>
      <c r="C547" s="89" t="s">
        <v>150</v>
      </c>
      <c r="D547" s="89" t="s">
        <v>699</v>
      </c>
      <c r="E547" s="89" t="s">
        <v>700</v>
      </c>
      <c r="F547" s="89" t="s">
        <v>150</v>
      </c>
      <c r="AJ547" s="89" t="s">
        <v>656</v>
      </c>
      <c r="AK547" s="89" t="s">
        <v>200</v>
      </c>
      <c r="AL547" s="89" t="s">
        <v>657</v>
      </c>
      <c r="AR547" s="89" t="s">
        <v>333</v>
      </c>
      <c r="AS547" s="89" t="s">
        <v>334</v>
      </c>
      <c r="AT547" s="89" t="s">
        <v>335</v>
      </c>
    </row>
    <row r="548" spans="1:46" ht="11.25">
      <c r="A548" s="89" t="s">
        <v>701</v>
      </c>
      <c r="B548" s="89" t="s">
        <v>305</v>
      </c>
      <c r="C548" s="89" t="s">
        <v>161</v>
      </c>
      <c r="D548" s="89" t="s">
        <v>701</v>
      </c>
      <c r="E548" s="89" t="s">
        <v>305</v>
      </c>
      <c r="F548" s="89" t="s">
        <v>161</v>
      </c>
      <c r="AJ548" s="89" t="s">
        <v>658</v>
      </c>
      <c r="AK548" s="89" t="s">
        <v>200</v>
      </c>
      <c r="AL548" s="89" t="s">
        <v>659</v>
      </c>
      <c r="AR548" s="89" t="s">
        <v>333</v>
      </c>
      <c r="AS548" s="89" t="s">
        <v>334</v>
      </c>
      <c r="AT548" s="89" t="s">
        <v>335</v>
      </c>
    </row>
    <row r="549" spans="1:46" ht="11.25">
      <c r="A549" s="89" t="s">
        <v>753</v>
      </c>
      <c r="B549" s="89" t="s">
        <v>290</v>
      </c>
      <c r="C549" s="89" t="s">
        <v>329</v>
      </c>
      <c r="D549" s="89" t="s">
        <v>753</v>
      </c>
      <c r="E549" s="89" t="s">
        <v>290</v>
      </c>
      <c r="F549" s="89" t="s">
        <v>329</v>
      </c>
      <c r="AJ549" s="89" t="s">
        <v>660</v>
      </c>
      <c r="AK549" s="89" t="s">
        <v>200</v>
      </c>
      <c r="AL549" s="89" t="s">
        <v>661</v>
      </c>
      <c r="AR549" s="89" t="s">
        <v>601</v>
      </c>
      <c r="AS549" s="89" t="s">
        <v>602</v>
      </c>
      <c r="AT549" s="89" t="s">
        <v>603</v>
      </c>
    </row>
    <row r="550" spans="1:46" ht="11.25">
      <c r="A550" s="89" t="s">
        <v>753</v>
      </c>
      <c r="B550" s="89" t="s">
        <v>290</v>
      </c>
      <c r="C550" s="89" t="s">
        <v>329</v>
      </c>
      <c r="D550" s="89" t="s">
        <v>753</v>
      </c>
      <c r="E550" s="89" t="s">
        <v>290</v>
      </c>
      <c r="F550" s="89" t="s">
        <v>329</v>
      </c>
      <c r="AJ550" s="89" t="s">
        <v>734</v>
      </c>
      <c r="AK550" s="89" t="s">
        <v>735</v>
      </c>
      <c r="AL550" s="89" t="s">
        <v>145</v>
      </c>
      <c r="AR550" s="89" t="s">
        <v>600</v>
      </c>
      <c r="AS550" s="89" t="s">
        <v>296</v>
      </c>
      <c r="AT550" s="89" t="s">
        <v>297</v>
      </c>
    </row>
    <row r="551" spans="1:46" ht="11.25">
      <c r="A551" s="89" t="s">
        <v>702</v>
      </c>
      <c r="B551" s="89" t="s">
        <v>175</v>
      </c>
      <c r="C551" s="89" t="s">
        <v>176</v>
      </c>
      <c r="D551" s="89" t="s">
        <v>702</v>
      </c>
      <c r="E551" s="89" t="s">
        <v>175</v>
      </c>
      <c r="F551" s="89" t="s">
        <v>176</v>
      </c>
      <c r="AJ551" s="89" t="s">
        <v>734</v>
      </c>
      <c r="AK551" s="89" t="s">
        <v>735</v>
      </c>
      <c r="AL551" s="89" t="s">
        <v>145</v>
      </c>
      <c r="AR551" s="89" t="s">
        <v>604</v>
      </c>
      <c r="AS551" s="89" t="s">
        <v>605</v>
      </c>
      <c r="AT551" s="89" t="s">
        <v>223</v>
      </c>
    </row>
    <row r="552" spans="1:46" ht="11.25">
      <c r="A552" s="89" t="s">
        <v>569</v>
      </c>
      <c r="B552" s="89" t="s">
        <v>231</v>
      </c>
      <c r="C552" s="89" t="s">
        <v>570</v>
      </c>
      <c r="D552" s="89" t="s">
        <v>569</v>
      </c>
      <c r="E552" s="89" t="s">
        <v>231</v>
      </c>
      <c r="F552" s="89" t="s">
        <v>570</v>
      </c>
      <c r="AJ552" s="89" t="s">
        <v>734</v>
      </c>
      <c r="AK552" s="89" t="s">
        <v>735</v>
      </c>
      <c r="AL552" s="89" t="s">
        <v>145</v>
      </c>
      <c r="AR552" s="89" t="s">
        <v>606</v>
      </c>
      <c r="AS552" s="89" t="s">
        <v>222</v>
      </c>
      <c r="AT552" s="89" t="s">
        <v>223</v>
      </c>
    </row>
    <row r="553" spans="1:46" ht="11.25">
      <c r="A553" s="89" t="s">
        <v>569</v>
      </c>
      <c r="B553" s="89" t="s">
        <v>231</v>
      </c>
      <c r="C553" s="89" t="s">
        <v>570</v>
      </c>
      <c r="D553" s="89" t="s">
        <v>569</v>
      </c>
      <c r="E553" s="89" t="s">
        <v>231</v>
      </c>
      <c r="F553" s="89" t="s">
        <v>570</v>
      </c>
      <c r="AJ553" s="89" t="s">
        <v>734</v>
      </c>
      <c r="AK553" s="89" t="s">
        <v>735</v>
      </c>
      <c r="AL553" s="89" t="s">
        <v>145</v>
      </c>
      <c r="AR553" s="89" t="s">
        <v>564</v>
      </c>
      <c r="AS553" s="89" t="s">
        <v>565</v>
      </c>
      <c r="AT553" s="89" t="s">
        <v>281</v>
      </c>
    </row>
    <row r="554" spans="1:46" ht="11.25">
      <c r="A554" s="89" t="s">
        <v>703</v>
      </c>
      <c r="B554" s="89" t="s">
        <v>704</v>
      </c>
      <c r="C554" s="89" t="s">
        <v>593</v>
      </c>
      <c r="D554" s="89" t="s">
        <v>703</v>
      </c>
      <c r="E554" s="89" t="s">
        <v>704</v>
      </c>
      <c r="F554" s="89" t="s">
        <v>593</v>
      </c>
      <c r="AJ554" s="89" t="s">
        <v>736</v>
      </c>
      <c r="AK554" s="89" t="s">
        <v>201</v>
      </c>
      <c r="AL554" s="89" t="s">
        <v>737</v>
      </c>
      <c r="AR554" s="89" t="s">
        <v>564</v>
      </c>
      <c r="AS554" s="89" t="s">
        <v>565</v>
      </c>
      <c r="AT554" s="89" t="s">
        <v>281</v>
      </c>
    </row>
    <row r="555" spans="1:46" ht="11.25">
      <c r="A555" s="89" t="s">
        <v>703</v>
      </c>
      <c r="B555" s="89" t="s">
        <v>704</v>
      </c>
      <c r="C555" s="89" t="s">
        <v>422</v>
      </c>
      <c r="D555" s="89" t="s">
        <v>703</v>
      </c>
      <c r="E555" s="89" t="s">
        <v>704</v>
      </c>
      <c r="F555" s="89" t="s">
        <v>422</v>
      </c>
      <c r="AJ555" s="89" t="s">
        <v>662</v>
      </c>
      <c r="AK555" s="89" t="s">
        <v>201</v>
      </c>
      <c r="AL555" s="89" t="s">
        <v>202</v>
      </c>
      <c r="AR555" s="89" t="s">
        <v>515</v>
      </c>
      <c r="AS555" s="89" t="s">
        <v>516</v>
      </c>
      <c r="AT555" s="89" t="s">
        <v>152</v>
      </c>
    </row>
    <row r="556" spans="1:46" ht="11.25">
      <c r="A556" s="89" t="s">
        <v>705</v>
      </c>
      <c r="B556" s="89" t="s">
        <v>386</v>
      </c>
      <c r="C556" s="89" t="s">
        <v>706</v>
      </c>
      <c r="D556" s="89" t="s">
        <v>705</v>
      </c>
      <c r="E556" s="89" t="s">
        <v>386</v>
      </c>
      <c r="F556" s="89" t="s">
        <v>706</v>
      </c>
      <c r="AJ556" s="89" t="s">
        <v>555</v>
      </c>
      <c r="AK556" s="89" t="s">
        <v>556</v>
      </c>
      <c r="AL556" s="89" t="s">
        <v>192</v>
      </c>
      <c r="AR556" s="89" t="s">
        <v>515</v>
      </c>
      <c r="AS556" s="89" t="s">
        <v>516</v>
      </c>
      <c r="AT556" s="89" t="s">
        <v>152</v>
      </c>
    </row>
    <row r="557" spans="1:46" ht="11.25">
      <c r="A557" s="89" t="s">
        <v>754</v>
      </c>
      <c r="B557" s="89" t="s">
        <v>364</v>
      </c>
      <c r="C557" s="89" t="s">
        <v>365</v>
      </c>
      <c r="D557" s="89" t="s">
        <v>754</v>
      </c>
      <c r="E557" s="89" t="s">
        <v>364</v>
      </c>
      <c r="F557" s="89" t="s">
        <v>365</v>
      </c>
      <c r="AJ557" s="89" t="s">
        <v>555</v>
      </c>
      <c r="AK557" s="89" t="s">
        <v>556</v>
      </c>
      <c r="AL557" s="89" t="s">
        <v>192</v>
      </c>
      <c r="AR557" s="89" t="s">
        <v>515</v>
      </c>
      <c r="AS557" s="89" t="s">
        <v>516</v>
      </c>
      <c r="AT557" s="89" t="s">
        <v>152</v>
      </c>
    </row>
    <row r="558" spans="1:46" ht="11.25">
      <c r="A558" s="89" t="s">
        <v>754</v>
      </c>
      <c r="B558" s="89" t="s">
        <v>364</v>
      </c>
      <c r="C558" s="89" t="s">
        <v>365</v>
      </c>
      <c r="D558" s="89" t="s">
        <v>754</v>
      </c>
      <c r="E558" s="89" t="s">
        <v>364</v>
      </c>
      <c r="F558" s="89" t="s">
        <v>365</v>
      </c>
      <c r="AJ558" s="89" t="s">
        <v>555</v>
      </c>
      <c r="AK558" s="89" t="s">
        <v>556</v>
      </c>
      <c r="AL558" s="89" t="s">
        <v>192</v>
      </c>
      <c r="AR558" s="89" t="s">
        <v>515</v>
      </c>
      <c r="AS558" s="89" t="s">
        <v>516</v>
      </c>
      <c r="AT558" s="89" t="s">
        <v>152</v>
      </c>
    </row>
    <row r="559" spans="1:46" ht="11.25">
      <c r="A559" s="89" t="s">
        <v>510</v>
      </c>
      <c r="B559" s="89" t="s">
        <v>201</v>
      </c>
      <c r="C559" s="89" t="s">
        <v>423</v>
      </c>
      <c r="D559" s="89" t="s">
        <v>510</v>
      </c>
      <c r="E559" s="89" t="s">
        <v>201</v>
      </c>
      <c r="F559" s="89" t="s">
        <v>423</v>
      </c>
      <c r="AJ559" s="89" t="s">
        <v>749</v>
      </c>
      <c r="AK559" s="89" t="s">
        <v>750</v>
      </c>
      <c r="AL559" s="89" t="s">
        <v>751</v>
      </c>
      <c r="AR559" s="89" t="s">
        <v>566</v>
      </c>
      <c r="AS559" s="89" t="s">
        <v>567</v>
      </c>
      <c r="AT559" s="89" t="s">
        <v>568</v>
      </c>
    </row>
    <row r="560" spans="1:46" ht="11.25">
      <c r="A560" s="89" t="s">
        <v>707</v>
      </c>
      <c r="B560" s="89" t="s">
        <v>708</v>
      </c>
      <c r="C560" s="89" t="s">
        <v>188</v>
      </c>
      <c r="D560" s="89" t="s">
        <v>707</v>
      </c>
      <c r="E560" s="89" t="s">
        <v>708</v>
      </c>
      <c r="F560" s="89" t="s">
        <v>188</v>
      </c>
      <c r="AJ560" s="89" t="s">
        <v>749</v>
      </c>
      <c r="AK560" s="89" t="s">
        <v>750</v>
      </c>
      <c r="AL560" s="89" t="s">
        <v>751</v>
      </c>
      <c r="AR560" s="89" t="s">
        <v>566</v>
      </c>
      <c r="AS560" s="89" t="s">
        <v>567</v>
      </c>
      <c r="AT560" s="89" t="s">
        <v>568</v>
      </c>
    </row>
    <row r="561" spans="1:46" ht="11.25">
      <c r="A561" s="89" t="s">
        <v>709</v>
      </c>
      <c r="B561" s="89" t="s">
        <v>710</v>
      </c>
      <c r="C561" s="89" t="s">
        <v>220</v>
      </c>
      <c r="D561" s="89" t="s">
        <v>709</v>
      </c>
      <c r="E561" s="89" t="s">
        <v>710</v>
      </c>
      <c r="F561" s="89" t="s">
        <v>220</v>
      </c>
      <c r="AJ561" s="89" t="s">
        <v>749</v>
      </c>
      <c r="AK561" s="89" t="s">
        <v>750</v>
      </c>
      <c r="AL561" s="89" t="s">
        <v>751</v>
      </c>
      <c r="AR561" s="89" t="s">
        <v>562</v>
      </c>
      <c r="AS561" s="89" t="s">
        <v>563</v>
      </c>
      <c r="AT561" s="89" t="s">
        <v>161</v>
      </c>
    </row>
    <row r="562" spans="1:46" ht="11.25">
      <c r="A562" s="89" t="s">
        <v>755</v>
      </c>
      <c r="B562" s="89" t="s">
        <v>364</v>
      </c>
      <c r="C562" s="89" t="s">
        <v>756</v>
      </c>
      <c r="D562" s="89" t="s">
        <v>755</v>
      </c>
      <c r="E562" s="89" t="s">
        <v>364</v>
      </c>
      <c r="F562" s="89" t="s">
        <v>756</v>
      </c>
      <c r="AJ562" s="89" t="s">
        <v>749</v>
      </c>
      <c r="AK562" s="89" t="s">
        <v>750</v>
      </c>
      <c r="AL562" s="89" t="s">
        <v>751</v>
      </c>
      <c r="AR562" s="89" t="s">
        <v>562</v>
      </c>
      <c r="AS562" s="89" t="s">
        <v>563</v>
      </c>
      <c r="AT562" s="89" t="s">
        <v>161</v>
      </c>
    </row>
    <row r="563" spans="1:46" ht="11.25">
      <c r="A563" s="89" t="s">
        <v>755</v>
      </c>
      <c r="B563" s="89" t="s">
        <v>364</v>
      </c>
      <c r="C563" s="89" t="s">
        <v>756</v>
      </c>
      <c r="D563" s="89" t="s">
        <v>755</v>
      </c>
      <c r="E563" s="89" t="s">
        <v>364</v>
      </c>
      <c r="F563" s="89" t="s">
        <v>756</v>
      </c>
      <c r="AJ563" s="89" t="s">
        <v>513</v>
      </c>
      <c r="AK563" s="89" t="s">
        <v>514</v>
      </c>
      <c r="AL563" s="89" t="s">
        <v>332</v>
      </c>
      <c r="AR563" s="89" t="s">
        <v>294</v>
      </c>
      <c r="AS563" s="89" t="s">
        <v>295</v>
      </c>
      <c r="AT563" s="89" t="s">
        <v>144</v>
      </c>
    </row>
    <row r="564" spans="1:46" ht="11.25">
      <c r="A564" s="89" t="s">
        <v>387</v>
      </c>
      <c r="B564" s="89" t="s">
        <v>386</v>
      </c>
      <c r="C564" s="89" t="s">
        <v>388</v>
      </c>
      <c r="D564" s="89" t="s">
        <v>387</v>
      </c>
      <c r="E564" s="89" t="s">
        <v>386</v>
      </c>
      <c r="F564" s="89" t="s">
        <v>388</v>
      </c>
      <c r="AJ564" s="89" t="s">
        <v>513</v>
      </c>
      <c r="AK564" s="89" t="s">
        <v>514</v>
      </c>
      <c r="AL564" s="89" t="s">
        <v>332</v>
      </c>
      <c r="AR564" s="89" t="s">
        <v>726</v>
      </c>
      <c r="AS564" s="89" t="s">
        <v>727</v>
      </c>
      <c r="AT564" s="89" t="s">
        <v>164</v>
      </c>
    </row>
    <row r="565" spans="1:46" ht="11.25">
      <c r="A565" s="89" t="s">
        <v>711</v>
      </c>
      <c r="B565" s="89" t="s">
        <v>386</v>
      </c>
      <c r="C565" s="89" t="s">
        <v>712</v>
      </c>
      <c r="D565" s="89" t="s">
        <v>711</v>
      </c>
      <c r="E565" s="89" t="s">
        <v>386</v>
      </c>
      <c r="F565" s="89" t="s">
        <v>712</v>
      </c>
      <c r="AJ565" s="89" t="s">
        <v>663</v>
      </c>
      <c r="AK565" s="89" t="s">
        <v>664</v>
      </c>
      <c r="AL565" s="89" t="s">
        <v>143</v>
      </c>
      <c r="AR565" s="89" t="s">
        <v>609</v>
      </c>
      <c r="AS565" s="89" t="s">
        <v>610</v>
      </c>
      <c r="AT565" s="89" t="s">
        <v>611</v>
      </c>
    </row>
    <row r="566" spans="36:46" ht="11.25">
      <c r="AJ566" s="89" t="s">
        <v>249</v>
      </c>
      <c r="AK566" s="89" t="s">
        <v>250</v>
      </c>
      <c r="AL566" s="89" t="s">
        <v>143</v>
      </c>
      <c r="AR566" s="89" t="s">
        <v>607</v>
      </c>
      <c r="AS566" s="89" t="s">
        <v>608</v>
      </c>
      <c r="AT566" s="89" t="s">
        <v>144</v>
      </c>
    </row>
    <row r="567" spans="36:46" ht="11.25">
      <c r="AJ567" s="89" t="s">
        <v>251</v>
      </c>
      <c r="AK567" s="89" t="s">
        <v>252</v>
      </c>
      <c r="AL567" s="89" t="s">
        <v>143</v>
      </c>
      <c r="AR567" s="89" t="s">
        <v>336</v>
      </c>
      <c r="AS567" s="89" t="s">
        <v>337</v>
      </c>
      <c r="AT567" s="89" t="s">
        <v>153</v>
      </c>
    </row>
    <row r="568" spans="36:46" ht="11.25">
      <c r="AJ568" s="89" t="s">
        <v>204</v>
      </c>
      <c r="AK568" s="89" t="s">
        <v>205</v>
      </c>
      <c r="AL568" s="89" t="s">
        <v>192</v>
      </c>
      <c r="AR568" s="89" t="s">
        <v>336</v>
      </c>
      <c r="AS568" s="89" t="s">
        <v>337</v>
      </c>
      <c r="AT568" s="89" t="s">
        <v>153</v>
      </c>
    </row>
    <row r="569" spans="36:46" ht="11.25">
      <c r="AJ569" s="89" t="s">
        <v>204</v>
      </c>
      <c r="AK569" s="89" t="s">
        <v>205</v>
      </c>
      <c r="AL569" s="89" t="s">
        <v>192</v>
      </c>
      <c r="AR569" s="89" t="s">
        <v>336</v>
      </c>
      <c r="AS569" s="89" t="s">
        <v>337</v>
      </c>
      <c r="AT569" s="89" t="s">
        <v>153</v>
      </c>
    </row>
    <row r="570" spans="36:46" ht="11.25">
      <c r="AJ570" s="89" t="s">
        <v>204</v>
      </c>
      <c r="AK570" s="89" t="s">
        <v>205</v>
      </c>
      <c r="AL570" s="89" t="s">
        <v>192</v>
      </c>
      <c r="AR570" s="89" t="s">
        <v>336</v>
      </c>
      <c r="AS570" s="89" t="s">
        <v>337</v>
      </c>
      <c r="AT570" s="89" t="s">
        <v>153</v>
      </c>
    </row>
    <row r="571" spans="36:46" ht="11.25">
      <c r="AJ571" s="89" t="s">
        <v>665</v>
      </c>
      <c r="AK571" s="89" t="s">
        <v>666</v>
      </c>
      <c r="AL571" s="89" t="s">
        <v>220</v>
      </c>
      <c r="AR571" s="89" t="s">
        <v>511</v>
      </c>
      <c r="AS571" s="89" t="s">
        <v>512</v>
      </c>
      <c r="AT571" s="89" t="s">
        <v>338</v>
      </c>
    </row>
    <row r="572" spans="36:46" ht="11.25">
      <c r="AJ572" s="89" t="s">
        <v>667</v>
      </c>
      <c r="AK572" s="89" t="s">
        <v>668</v>
      </c>
      <c r="AL572" s="89" t="s">
        <v>143</v>
      </c>
      <c r="AR572" s="89" t="s">
        <v>511</v>
      </c>
      <c r="AS572" s="89" t="s">
        <v>512</v>
      </c>
      <c r="AT572" s="89" t="s">
        <v>338</v>
      </c>
    </row>
    <row r="573" spans="36:46" ht="11.25">
      <c r="AJ573" s="89" t="s">
        <v>557</v>
      </c>
      <c r="AK573" s="89" t="s">
        <v>558</v>
      </c>
      <c r="AL573" s="89" t="s">
        <v>559</v>
      </c>
      <c r="AR573" s="89" t="s">
        <v>165</v>
      </c>
      <c r="AS573" s="89" t="s">
        <v>166</v>
      </c>
      <c r="AT573" s="89" t="s">
        <v>161</v>
      </c>
    </row>
    <row r="574" spans="36:46" ht="11.25">
      <c r="AJ574" s="89" t="s">
        <v>557</v>
      </c>
      <c r="AK574" s="89" t="s">
        <v>558</v>
      </c>
      <c r="AL574" s="89" t="s">
        <v>559</v>
      </c>
      <c r="AR574" s="89" t="s">
        <v>612</v>
      </c>
      <c r="AS574" s="89" t="s">
        <v>613</v>
      </c>
      <c r="AT574" s="89" t="s">
        <v>549</v>
      </c>
    </row>
    <row r="575" spans="36:46" ht="11.25">
      <c r="AJ575" s="89" t="s">
        <v>253</v>
      </c>
      <c r="AK575" s="89" t="s">
        <v>254</v>
      </c>
      <c r="AL575" s="89" t="s">
        <v>669</v>
      </c>
      <c r="AR575" s="89" t="s">
        <v>339</v>
      </c>
      <c r="AS575" s="89" t="s">
        <v>340</v>
      </c>
      <c r="AT575" s="89" t="s">
        <v>335</v>
      </c>
    </row>
    <row r="576" spans="36:46" ht="11.25">
      <c r="AJ576" s="89" t="s">
        <v>253</v>
      </c>
      <c r="AK576" s="89" t="s">
        <v>254</v>
      </c>
      <c r="AL576" s="89" t="s">
        <v>752</v>
      </c>
      <c r="AR576" s="89" t="s">
        <v>339</v>
      </c>
      <c r="AS576" s="89" t="s">
        <v>340</v>
      </c>
      <c r="AT576" s="89" t="s">
        <v>335</v>
      </c>
    </row>
    <row r="577" spans="36:46" ht="11.25">
      <c r="AJ577" s="89" t="s">
        <v>253</v>
      </c>
      <c r="AK577" s="89" t="s">
        <v>254</v>
      </c>
      <c r="AL577" s="89" t="s">
        <v>752</v>
      </c>
      <c r="AR577" s="89" t="s">
        <v>339</v>
      </c>
      <c r="AS577" s="89" t="s">
        <v>340</v>
      </c>
      <c r="AT577" s="89" t="s">
        <v>335</v>
      </c>
    </row>
    <row r="578" spans="36:46" ht="11.25">
      <c r="AJ578" s="89" t="s">
        <v>253</v>
      </c>
      <c r="AK578" s="89" t="s">
        <v>254</v>
      </c>
      <c r="AL578" s="89" t="s">
        <v>752</v>
      </c>
      <c r="AR578" s="89" t="s">
        <v>339</v>
      </c>
      <c r="AS578" s="89" t="s">
        <v>340</v>
      </c>
      <c r="AT578" s="89" t="s">
        <v>335</v>
      </c>
    </row>
    <row r="579" spans="36:46" ht="11.25">
      <c r="AJ579" s="89" t="s">
        <v>253</v>
      </c>
      <c r="AK579" s="89" t="s">
        <v>254</v>
      </c>
      <c r="AL579" s="89" t="s">
        <v>752</v>
      </c>
      <c r="AR579" s="89" t="s">
        <v>362</v>
      </c>
      <c r="AS579" s="89" t="s">
        <v>363</v>
      </c>
      <c r="AT579" s="89" t="s">
        <v>335</v>
      </c>
    </row>
    <row r="580" spans="36:46" ht="11.25">
      <c r="AJ580" s="89" t="s">
        <v>311</v>
      </c>
      <c r="AK580" s="89" t="s">
        <v>312</v>
      </c>
      <c r="AL580" s="89" t="s">
        <v>161</v>
      </c>
      <c r="AR580" s="89" t="s">
        <v>362</v>
      </c>
      <c r="AS580" s="89" t="s">
        <v>363</v>
      </c>
      <c r="AT580" s="89" t="s">
        <v>335</v>
      </c>
    </row>
    <row r="581" spans="36:46" ht="11.25">
      <c r="AJ581" s="89" t="s">
        <v>313</v>
      </c>
      <c r="AK581" s="89" t="s">
        <v>314</v>
      </c>
      <c r="AL581" s="89" t="s">
        <v>158</v>
      </c>
      <c r="AR581" s="89" t="s">
        <v>362</v>
      </c>
      <c r="AS581" s="89" t="s">
        <v>363</v>
      </c>
      <c r="AT581" s="89" t="s">
        <v>335</v>
      </c>
    </row>
    <row r="582" spans="36:46" ht="11.25">
      <c r="AJ582" s="89" t="s">
        <v>670</v>
      </c>
      <c r="AK582" s="89" t="s">
        <v>671</v>
      </c>
      <c r="AL582" s="89" t="s">
        <v>243</v>
      </c>
      <c r="AR582" s="89" t="s">
        <v>167</v>
      </c>
      <c r="AS582" s="89" t="s">
        <v>168</v>
      </c>
      <c r="AT582" s="89" t="s">
        <v>169</v>
      </c>
    </row>
    <row r="583" spans="36:46" ht="11.25">
      <c r="AJ583" s="89" t="s">
        <v>672</v>
      </c>
      <c r="AK583" s="89" t="s">
        <v>673</v>
      </c>
      <c r="AL583" s="89" t="s">
        <v>158</v>
      </c>
      <c r="AR583" s="89" t="s">
        <v>753</v>
      </c>
      <c r="AS583" s="89" t="s">
        <v>290</v>
      </c>
      <c r="AT583" s="89" t="s">
        <v>329</v>
      </c>
    </row>
    <row r="584" spans="36:46" ht="11.25">
      <c r="AJ584" s="89" t="s">
        <v>674</v>
      </c>
      <c r="AK584" s="89" t="s">
        <v>675</v>
      </c>
      <c r="AL584" s="89" t="s">
        <v>158</v>
      </c>
      <c r="AR584" s="89" t="s">
        <v>753</v>
      </c>
      <c r="AS584" s="89" t="s">
        <v>290</v>
      </c>
      <c r="AT584" s="89" t="s">
        <v>329</v>
      </c>
    </row>
    <row r="585" spans="36:46" ht="11.25">
      <c r="AJ585" s="89" t="s">
        <v>560</v>
      </c>
      <c r="AK585" s="89" t="s">
        <v>561</v>
      </c>
      <c r="AL585" s="89" t="s">
        <v>153</v>
      </c>
      <c r="AR585" s="89" t="s">
        <v>753</v>
      </c>
      <c r="AS585" s="89" t="s">
        <v>290</v>
      </c>
      <c r="AT585" s="89" t="s">
        <v>329</v>
      </c>
    </row>
    <row r="586" spans="36:46" ht="11.25">
      <c r="AJ586" s="89" t="s">
        <v>560</v>
      </c>
      <c r="AK586" s="89" t="s">
        <v>561</v>
      </c>
      <c r="AL586" s="89" t="s">
        <v>153</v>
      </c>
      <c r="AR586" s="89" t="s">
        <v>753</v>
      </c>
      <c r="AS586" s="89" t="s">
        <v>290</v>
      </c>
      <c r="AT586" s="89" t="s">
        <v>329</v>
      </c>
    </row>
    <row r="587" spans="36:46" ht="11.25">
      <c r="AJ587" s="89" t="s">
        <v>724</v>
      </c>
      <c r="AK587" s="89" t="s">
        <v>725</v>
      </c>
      <c r="AL587" s="89" t="s">
        <v>155</v>
      </c>
      <c r="AR587" s="89" t="s">
        <v>569</v>
      </c>
      <c r="AS587" s="89" t="s">
        <v>231</v>
      </c>
      <c r="AT587" s="89" t="s">
        <v>570</v>
      </c>
    </row>
    <row r="588" spans="36:46" ht="11.25">
      <c r="AJ588" s="89" t="s">
        <v>255</v>
      </c>
      <c r="AK588" s="89" t="s">
        <v>256</v>
      </c>
      <c r="AL588" s="89" t="s">
        <v>257</v>
      </c>
      <c r="AR588" s="89" t="s">
        <v>569</v>
      </c>
      <c r="AS588" s="89" t="s">
        <v>231</v>
      </c>
      <c r="AT588" s="89" t="s">
        <v>570</v>
      </c>
    </row>
    <row r="589" spans="36:46" ht="11.25">
      <c r="AJ589" s="89" t="s">
        <v>676</v>
      </c>
      <c r="AK589" s="89" t="s">
        <v>677</v>
      </c>
      <c r="AL589" s="89" t="s">
        <v>227</v>
      </c>
      <c r="AR589" s="89" t="s">
        <v>571</v>
      </c>
      <c r="AS589" s="89" t="s">
        <v>211</v>
      </c>
      <c r="AT589" s="89" t="s">
        <v>143</v>
      </c>
    </row>
    <row r="590" spans="36:46" ht="11.25">
      <c r="AJ590" s="89" t="s">
        <v>333</v>
      </c>
      <c r="AK590" s="89" t="s">
        <v>334</v>
      </c>
      <c r="AL590" s="89" t="s">
        <v>335</v>
      </c>
      <c r="AR590" s="89" t="s">
        <v>170</v>
      </c>
      <c r="AS590" s="89" t="s">
        <v>171</v>
      </c>
      <c r="AT590" s="89" t="s">
        <v>172</v>
      </c>
    </row>
    <row r="591" spans="36:46" ht="11.25">
      <c r="AJ591" s="89" t="s">
        <v>258</v>
      </c>
      <c r="AK591" s="89" t="s">
        <v>259</v>
      </c>
      <c r="AL591" s="89" t="s">
        <v>176</v>
      </c>
      <c r="AR591" s="89" t="s">
        <v>342</v>
      </c>
      <c r="AS591" s="89" t="s">
        <v>343</v>
      </c>
      <c r="AT591" s="89" t="s">
        <v>324</v>
      </c>
    </row>
    <row r="592" spans="36:46" ht="11.25">
      <c r="AJ592" s="89" t="s">
        <v>316</v>
      </c>
      <c r="AK592" s="89" t="s">
        <v>317</v>
      </c>
      <c r="AL592" s="89" t="s">
        <v>192</v>
      </c>
      <c r="AR592" s="89" t="s">
        <v>342</v>
      </c>
      <c r="AS592" s="89" t="s">
        <v>343</v>
      </c>
      <c r="AT592" s="89" t="s">
        <v>324</v>
      </c>
    </row>
    <row r="593" spans="36:46" ht="11.25">
      <c r="AJ593" s="89" t="s">
        <v>678</v>
      </c>
      <c r="AK593" s="89" t="s">
        <v>679</v>
      </c>
      <c r="AL593" s="89" t="s">
        <v>144</v>
      </c>
      <c r="AR593" s="89" t="s">
        <v>754</v>
      </c>
      <c r="AS593" s="89" t="s">
        <v>364</v>
      </c>
      <c r="AT593" s="89" t="s">
        <v>365</v>
      </c>
    </row>
    <row r="594" spans="36:46" ht="11.25">
      <c r="AJ594" s="89" t="s">
        <v>564</v>
      </c>
      <c r="AK594" s="89" t="s">
        <v>565</v>
      </c>
      <c r="AL594" s="89" t="s">
        <v>281</v>
      </c>
      <c r="AR594" s="89" t="s">
        <v>754</v>
      </c>
      <c r="AS594" s="89" t="s">
        <v>364</v>
      </c>
      <c r="AT594" s="89" t="s">
        <v>365</v>
      </c>
    </row>
    <row r="595" spans="36:46" ht="11.25">
      <c r="AJ595" s="89" t="s">
        <v>564</v>
      </c>
      <c r="AK595" s="89" t="s">
        <v>565</v>
      </c>
      <c r="AL595" s="89" t="s">
        <v>281</v>
      </c>
      <c r="AR595" s="89" t="s">
        <v>754</v>
      </c>
      <c r="AS595" s="89" t="s">
        <v>364</v>
      </c>
      <c r="AT595" s="89" t="s">
        <v>365</v>
      </c>
    </row>
    <row r="596" spans="36:46" ht="11.25">
      <c r="AJ596" s="89" t="s">
        <v>515</v>
      </c>
      <c r="AK596" s="89" t="s">
        <v>516</v>
      </c>
      <c r="AL596" s="89" t="s">
        <v>152</v>
      </c>
      <c r="AR596" s="89" t="s">
        <v>754</v>
      </c>
      <c r="AS596" s="89" t="s">
        <v>364</v>
      </c>
      <c r="AT596" s="89" t="s">
        <v>365</v>
      </c>
    </row>
    <row r="597" spans="36:46" ht="11.25">
      <c r="AJ597" s="89" t="s">
        <v>515</v>
      </c>
      <c r="AK597" s="89" t="s">
        <v>516</v>
      </c>
      <c r="AL597" s="89" t="s">
        <v>152</v>
      </c>
      <c r="AR597" s="89" t="s">
        <v>755</v>
      </c>
      <c r="AS597" s="89" t="s">
        <v>364</v>
      </c>
      <c r="AT597" s="89" t="s">
        <v>756</v>
      </c>
    </row>
    <row r="598" spans="36:46" ht="11.25">
      <c r="AJ598" s="89" t="s">
        <v>515</v>
      </c>
      <c r="AK598" s="89" t="s">
        <v>516</v>
      </c>
      <c r="AL598" s="89" t="s">
        <v>152</v>
      </c>
      <c r="AR598" s="89" t="s">
        <v>755</v>
      </c>
      <c r="AS598" s="89" t="s">
        <v>364</v>
      </c>
      <c r="AT598" s="89" t="s">
        <v>756</v>
      </c>
    </row>
    <row r="599" spans="36:46" ht="11.25">
      <c r="AJ599" s="89" t="s">
        <v>515</v>
      </c>
      <c r="AK599" s="89" t="s">
        <v>516</v>
      </c>
      <c r="AL599" s="89" t="s">
        <v>152</v>
      </c>
      <c r="AR599" s="89" t="s">
        <v>755</v>
      </c>
      <c r="AS599" s="89" t="s">
        <v>364</v>
      </c>
      <c r="AT599" s="89" t="s">
        <v>756</v>
      </c>
    </row>
    <row r="600" spans="36:46" ht="11.25">
      <c r="AJ600" s="89" t="s">
        <v>566</v>
      </c>
      <c r="AK600" s="89" t="s">
        <v>567</v>
      </c>
      <c r="AL600" s="89" t="s">
        <v>568</v>
      </c>
      <c r="AR600" s="89" t="s">
        <v>755</v>
      </c>
      <c r="AS600" s="89" t="s">
        <v>364</v>
      </c>
      <c r="AT600" s="89" t="s">
        <v>756</v>
      </c>
    </row>
    <row r="601" spans="36:46" ht="11.25">
      <c r="AJ601" s="89" t="s">
        <v>566</v>
      </c>
      <c r="AK601" s="89" t="s">
        <v>567</v>
      </c>
      <c r="AL601" s="89" t="s">
        <v>568</v>
      </c>
      <c r="AR601" s="89" t="s">
        <v>733</v>
      </c>
      <c r="AS601" s="89" t="s">
        <v>213</v>
      </c>
      <c r="AT601" s="89" t="s">
        <v>202</v>
      </c>
    </row>
    <row r="602" spans="36:46" ht="11.25">
      <c r="AJ602" s="89" t="s">
        <v>206</v>
      </c>
      <c r="AK602" s="89" t="s">
        <v>207</v>
      </c>
      <c r="AL602" s="89" t="s">
        <v>144</v>
      </c>
      <c r="AR602" s="89" t="s">
        <v>733</v>
      </c>
      <c r="AS602" s="89" t="s">
        <v>213</v>
      </c>
      <c r="AT602" s="89" t="s">
        <v>202</v>
      </c>
    </row>
    <row r="603" spans="36:46" ht="11.25">
      <c r="AJ603" s="89" t="s">
        <v>260</v>
      </c>
      <c r="AK603" s="89" t="s">
        <v>261</v>
      </c>
      <c r="AL603" s="89" t="s">
        <v>143</v>
      </c>
      <c r="AR603" s="89" t="s">
        <v>730</v>
      </c>
      <c r="AS603" s="89" t="s">
        <v>547</v>
      </c>
      <c r="AT603" s="89" t="s">
        <v>731</v>
      </c>
    </row>
    <row r="604" spans="36:46" ht="11.25">
      <c r="AJ604" s="89" t="s">
        <v>262</v>
      </c>
      <c r="AK604" s="89" t="s">
        <v>263</v>
      </c>
      <c r="AL604" s="89" t="s">
        <v>176</v>
      </c>
      <c r="AR604" s="89" t="s">
        <v>730</v>
      </c>
      <c r="AS604" s="89" t="s">
        <v>547</v>
      </c>
      <c r="AT604" s="89" t="s">
        <v>731</v>
      </c>
    </row>
    <row r="605" spans="36:46" ht="11.25">
      <c r="AJ605" s="89" t="s">
        <v>318</v>
      </c>
      <c r="AK605" s="89" t="s">
        <v>319</v>
      </c>
      <c r="AL605" s="89" t="s">
        <v>244</v>
      </c>
      <c r="AR605" s="89" t="s">
        <v>732</v>
      </c>
      <c r="AS605" s="89" t="s">
        <v>286</v>
      </c>
      <c r="AT605" s="89" t="s">
        <v>202</v>
      </c>
    </row>
    <row r="606" spans="36:46" ht="11.25">
      <c r="AJ606" s="89" t="s">
        <v>680</v>
      </c>
      <c r="AK606" s="89" t="s">
        <v>270</v>
      </c>
      <c r="AL606" s="89" t="s">
        <v>164</v>
      </c>
      <c r="AR606" s="89" t="s">
        <v>732</v>
      </c>
      <c r="AS606" s="89" t="s">
        <v>286</v>
      </c>
      <c r="AT606" s="89" t="s">
        <v>202</v>
      </c>
    </row>
    <row r="607" spans="36:38" ht="11.25">
      <c r="AJ607" s="89" t="s">
        <v>681</v>
      </c>
      <c r="AK607" s="89" t="s">
        <v>682</v>
      </c>
      <c r="AL607" s="89" t="s">
        <v>144</v>
      </c>
    </row>
    <row r="608" spans="36:38" ht="11.25">
      <c r="AJ608" s="89" t="s">
        <v>562</v>
      </c>
      <c r="AK608" s="89" t="s">
        <v>563</v>
      </c>
      <c r="AL608" s="89" t="s">
        <v>161</v>
      </c>
    </row>
    <row r="609" spans="36:38" ht="11.25">
      <c r="AJ609" s="89" t="s">
        <v>562</v>
      </c>
      <c r="AK609" s="89" t="s">
        <v>563</v>
      </c>
      <c r="AL609" s="89" t="s">
        <v>161</v>
      </c>
    </row>
    <row r="610" spans="36:38" ht="11.25">
      <c r="AJ610" s="89" t="s">
        <v>264</v>
      </c>
      <c r="AK610" s="89" t="s">
        <v>265</v>
      </c>
      <c r="AL610" s="89" t="s">
        <v>188</v>
      </c>
    </row>
    <row r="611" spans="36:38" ht="11.25">
      <c r="AJ611" s="89" t="s">
        <v>683</v>
      </c>
      <c r="AK611" s="89" t="s">
        <v>684</v>
      </c>
      <c r="AL611" s="89" t="s">
        <v>161</v>
      </c>
    </row>
    <row r="612" spans="36:38" ht="11.25">
      <c r="AJ612" s="89" t="s">
        <v>266</v>
      </c>
      <c r="AK612" s="89" t="s">
        <v>267</v>
      </c>
      <c r="AL612" s="89" t="s">
        <v>144</v>
      </c>
    </row>
    <row r="613" spans="36:38" ht="11.25">
      <c r="AJ613" s="89" t="s">
        <v>268</v>
      </c>
      <c r="AK613" s="89" t="s">
        <v>269</v>
      </c>
      <c r="AL613" s="89" t="s">
        <v>143</v>
      </c>
    </row>
    <row r="614" spans="36:38" ht="11.25">
      <c r="AJ614" s="89" t="s">
        <v>726</v>
      </c>
      <c r="AK614" s="89" t="s">
        <v>727</v>
      </c>
      <c r="AL614" s="89" t="s">
        <v>164</v>
      </c>
    </row>
    <row r="615" spans="36:38" ht="11.25">
      <c r="AJ615" s="89" t="s">
        <v>271</v>
      </c>
      <c r="AK615" s="89" t="s">
        <v>272</v>
      </c>
      <c r="AL615" s="89" t="s">
        <v>164</v>
      </c>
    </row>
    <row r="616" spans="36:38" ht="11.25">
      <c r="AJ616" s="89" t="s">
        <v>685</v>
      </c>
      <c r="AK616" s="89" t="s">
        <v>686</v>
      </c>
      <c r="AL616" s="89" t="s">
        <v>143</v>
      </c>
    </row>
    <row r="617" spans="36:38" ht="11.25">
      <c r="AJ617" s="89" t="s">
        <v>273</v>
      </c>
      <c r="AK617" s="89" t="s">
        <v>274</v>
      </c>
      <c r="AL617" s="89" t="s">
        <v>143</v>
      </c>
    </row>
    <row r="618" spans="36:38" ht="11.25">
      <c r="AJ618" s="89" t="s">
        <v>336</v>
      </c>
      <c r="AK618" s="89" t="s">
        <v>337</v>
      </c>
      <c r="AL618" s="89" t="s">
        <v>153</v>
      </c>
    </row>
    <row r="619" spans="36:38" ht="11.25">
      <c r="AJ619" s="89" t="s">
        <v>336</v>
      </c>
      <c r="AK619" s="89" t="s">
        <v>337</v>
      </c>
      <c r="AL619" s="89" t="s">
        <v>153</v>
      </c>
    </row>
    <row r="620" spans="36:38" ht="11.25">
      <c r="AJ620" s="89" t="s">
        <v>336</v>
      </c>
      <c r="AK620" s="89" t="s">
        <v>337</v>
      </c>
      <c r="AL620" s="89" t="s">
        <v>153</v>
      </c>
    </row>
    <row r="621" spans="36:38" ht="11.25">
      <c r="AJ621" s="89" t="s">
        <v>336</v>
      </c>
      <c r="AK621" s="89" t="s">
        <v>337</v>
      </c>
      <c r="AL621" s="89" t="s">
        <v>153</v>
      </c>
    </row>
    <row r="622" spans="36:38" ht="11.25">
      <c r="AJ622" s="89" t="s">
        <v>687</v>
      </c>
      <c r="AK622" s="89" t="s">
        <v>275</v>
      </c>
      <c r="AL622" s="89" t="s">
        <v>143</v>
      </c>
    </row>
    <row r="623" spans="36:38" ht="11.25">
      <c r="AJ623" s="89" t="s">
        <v>688</v>
      </c>
      <c r="AK623" s="89" t="s">
        <v>689</v>
      </c>
      <c r="AL623" s="89" t="s">
        <v>143</v>
      </c>
    </row>
    <row r="624" spans="36:38" ht="11.25">
      <c r="AJ624" s="89" t="s">
        <v>690</v>
      </c>
      <c r="AK624" s="89" t="s">
        <v>691</v>
      </c>
      <c r="AL624" s="89" t="s">
        <v>144</v>
      </c>
    </row>
    <row r="625" spans="36:38" ht="11.25">
      <c r="AJ625" s="89" t="s">
        <v>511</v>
      </c>
      <c r="AK625" s="89" t="s">
        <v>512</v>
      </c>
      <c r="AL625" s="89" t="s">
        <v>338</v>
      </c>
    </row>
    <row r="626" spans="36:38" ht="11.25">
      <c r="AJ626" s="89" t="s">
        <v>276</v>
      </c>
      <c r="AK626" s="89" t="s">
        <v>277</v>
      </c>
      <c r="AL626" s="89" t="s">
        <v>143</v>
      </c>
    </row>
    <row r="627" spans="36:38" ht="11.25">
      <c r="AJ627" s="89" t="s">
        <v>692</v>
      </c>
      <c r="AK627" s="89" t="s">
        <v>693</v>
      </c>
      <c r="AL627" s="89" t="s">
        <v>188</v>
      </c>
    </row>
    <row r="628" spans="36:38" ht="11.25">
      <c r="AJ628" s="89" t="s">
        <v>694</v>
      </c>
      <c r="AK628" s="89" t="s">
        <v>695</v>
      </c>
      <c r="AL628" s="89" t="s">
        <v>188</v>
      </c>
    </row>
    <row r="629" spans="36:38" ht="11.25">
      <c r="AJ629" s="89" t="s">
        <v>278</v>
      </c>
      <c r="AK629" s="89" t="s">
        <v>279</v>
      </c>
      <c r="AL629" s="89" t="s">
        <v>280</v>
      </c>
    </row>
    <row r="630" spans="36:38" ht="11.25">
      <c r="AJ630" s="89" t="s">
        <v>339</v>
      </c>
      <c r="AK630" s="89" t="s">
        <v>340</v>
      </c>
      <c r="AL630" s="89" t="s">
        <v>335</v>
      </c>
    </row>
    <row r="631" spans="36:38" ht="11.25">
      <c r="AJ631" s="89" t="s">
        <v>339</v>
      </c>
      <c r="AK631" s="89" t="s">
        <v>340</v>
      </c>
      <c r="AL631" s="89" t="s">
        <v>335</v>
      </c>
    </row>
    <row r="632" spans="36:38" ht="11.25">
      <c r="AJ632" s="89" t="s">
        <v>339</v>
      </c>
      <c r="AK632" s="89" t="s">
        <v>340</v>
      </c>
      <c r="AL632" s="89" t="s">
        <v>335</v>
      </c>
    </row>
    <row r="633" spans="36:38" ht="11.25">
      <c r="AJ633" s="89" t="s">
        <v>339</v>
      </c>
      <c r="AK633" s="89" t="s">
        <v>340</v>
      </c>
      <c r="AL633" s="89" t="s">
        <v>335</v>
      </c>
    </row>
    <row r="634" spans="36:38" ht="11.25">
      <c r="AJ634" s="89" t="s">
        <v>362</v>
      </c>
      <c r="AK634" s="89" t="s">
        <v>363</v>
      </c>
      <c r="AL634" s="89" t="s">
        <v>335</v>
      </c>
    </row>
    <row r="635" spans="36:38" ht="11.25">
      <c r="AJ635" s="89" t="s">
        <v>362</v>
      </c>
      <c r="AK635" s="89" t="s">
        <v>363</v>
      </c>
      <c r="AL635" s="89" t="s">
        <v>335</v>
      </c>
    </row>
    <row r="636" spans="36:38" ht="11.25">
      <c r="AJ636" s="89" t="s">
        <v>362</v>
      </c>
      <c r="AK636" s="89" t="s">
        <v>363</v>
      </c>
      <c r="AL636" s="89" t="s">
        <v>335</v>
      </c>
    </row>
    <row r="637" spans="36:38" ht="11.25">
      <c r="AJ637" s="89" t="s">
        <v>696</v>
      </c>
      <c r="AK637" s="89" t="s">
        <v>697</v>
      </c>
      <c r="AL637" s="89" t="s">
        <v>698</v>
      </c>
    </row>
    <row r="638" spans="36:38" ht="11.25">
      <c r="AJ638" s="89" t="s">
        <v>699</v>
      </c>
      <c r="AK638" s="89" t="s">
        <v>700</v>
      </c>
      <c r="AL638" s="89" t="s">
        <v>150</v>
      </c>
    </row>
    <row r="639" spans="36:38" ht="11.25">
      <c r="AJ639" s="89" t="s">
        <v>701</v>
      </c>
      <c r="AK639" s="89" t="s">
        <v>305</v>
      </c>
      <c r="AL639" s="89" t="s">
        <v>161</v>
      </c>
    </row>
    <row r="640" spans="36:38" ht="11.25">
      <c r="AJ640" s="89" t="s">
        <v>753</v>
      </c>
      <c r="AK640" s="89" t="s">
        <v>290</v>
      </c>
      <c r="AL640" s="89" t="s">
        <v>329</v>
      </c>
    </row>
    <row r="641" spans="36:38" ht="11.25">
      <c r="AJ641" s="89" t="s">
        <v>753</v>
      </c>
      <c r="AK641" s="89" t="s">
        <v>290</v>
      </c>
      <c r="AL641" s="89" t="s">
        <v>329</v>
      </c>
    </row>
    <row r="642" spans="36:38" ht="11.25">
      <c r="AJ642" s="89" t="s">
        <v>753</v>
      </c>
      <c r="AK642" s="89" t="s">
        <v>290</v>
      </c>
      <c r="AL642" s="89" t="s">
        <v>329</v>
      </c>
    </row>
    <row r="643" spans="36:38" ht="11.25">
      <c r="AJ643" s="89" t="s">
        <v>753</v>
      </c>
      <c r="AK643" s="89" t="s">
        <v>290</v>
      </c>
      <c r="AL643" s="89" t="s">
        <v>329</v>
      </c>
    </row>
    <row r="644" spans="36:38" ht="11.25">
      <c r="AJ644" s="89" t="s">
        <v>702</v>
      </c>
      <c r="AK644" s="89" t="s">
        <v>175</v>
      </c>
      <c r="AL644" s="89" t="s">
        <v>176</v>
      </c>
    </row>
    <row r="645" spans="36:38" ht="11.25">
      <c r="AJ645" s="89" t="s">
        <v>569</v>
      </c>
      <c r="AK645" s="89" t="s">
        <v>231</v>
      </c>
      <c r="AL645" s="89" t="s">
        <v>570</v>
      </c>
    </row>
    <row r="646" spans="36:38" ht="11.25">
      <c r="AJ646" s="89" t="s">
        <v>569</v>
      </c>
      <c r="AK646" s="89" t="s">
        <v>231</v>
      </c>
      <c r="AL646" s="89" t="s">
        <v>570</v>
      </c>
    </row>
    <row r="647" spans="36:38" ht="11.25">
      <c r="AJ647" s="89" t="s">
        <v>569</v>
      </c>
      <c r="AK647" s="89" t="s">
        <v>231</v>
      </c>
      <c r="AL647" s="89" t="s">
        <v>570</v>
      </c>
    </row>
    <row r="648" spans="36:38" ht="11.25">
      <c r="AJ648" s="89" t="s">
        <v>703</v>
      </c>
      <c r="AK648" s="89" t="s">
        <v>704</v>
      </c>
      <c r="AL648" s="89" t="s">
        <v>593</v>
      </c>
    </row>
    <row r="649" spans="36:38" ht="11.25">
      <c r="AJ649" s="89" t="s">
        <v>703</v>
      </c>
      <c r="AK649" s="89" t="s">
        <v>704</v>
      </c>
      <c r="AL649" s="89" t="s">
        <v>422</v>
      </c>
    </row>
    <row r="650" spans="36:38" ht="11.25">
      <c r="AJ650" s="89" t="s">
        <v>571</v>
      </c>
      <c r="AK650" s="89" t="s">
        <v>211</v>
      </c>
      <c r="AL650" s="89" t="s">
        <v>143</v>
      </c>
    </row>
    <row r="651" spans="36:38" ht="11.25">
      <c r="AJ651" s="89" t="s">
        <v>705</v>
      </c>
      <c r="AK651" s="89" t="s">
        <v>386</v>
      </c>
      <c r="AL651" s="89" t="s">
        <v>706</v>
      </c>
    </row>
    <row r="652" spans="36:38" ht="11.25">
      <c r="AJ652" s="89" t="s">
        <v>342</v>
      </c>
      <c r="AK652" s="89" t="s">
        <v>343</v>
      </c>
      <c r="AL652" s="89" t="s">
        <v>324</v>
      </c>
    </row>
    <row r="653" spans="36:38" ht="11.25">
      <c r="AJ653" s="89" t="s">
        <v>754</v>
      </c>
      <c r="AK653" s="89" t="s">
        <v>364</v>
      </c>
      <c r="AL653" s="89" t="s">
        <v>365</v>
      </c>
    </row>
    <row r="654" spans="36:38" ht="11.25">
      <c r="AJ654" s="89" t="s">
        <v>754</v>
      </c>
      <c r="AK654" s="89" t="s">
        <v>364</v>
      </c>
      <c r="AL654" s="89" t="s">
        <v>365</v>
      </c>
    </row>
    <row r="655" spans="36:38" ht="11.25">
      <c r="AJ655" s="89" t="s">
        <v>754</v>
      </c>
      <c r="AK655" s="89" t="s">
        <v>364</v>
      </c>
      <c r="AL655" s="89" t="s">
        <v>365</v>
      </c>
    </row>
    <row r="656" spans="36:38" ht="11.25">
      <c r="AJ656" s="89" t="s">
        <v>754</v>
      </c>
      <c r="AK656" s="89" t="s">
        <v>364</v>
      </c>
      <c r="AL656" s="89" t="s">
        <v>365</v>
      </c>
    </row>
    <row r="657" spans="36:38" ht="11.25">
      <c r="AJ657" s="89" t="s">
        <v>510</v>
      </c>
      <c r="AK657" s="89" t="s">
        <v>201</v>
      </c>
      <c r="AL657" s="89" t="s">
        <v>423</v>
      </c>
    </row>
    <row r="658" spans="36:38" ht="11.25">
      <c r="AJ658" s="89" t="s">
        <v>707</v>
      </c>
      <c r="AK658" s="89" t="s">
        <v>708</v>
      </c>
      <c r="AL658" s="89" t="s">
        <v>188</v>
      </c>
    </row>
    <row r="659" spans="36:38" ht="11.25">
      <c r="AJ659" s="89" t="s">
        <v>709</v>
      </c>
      <c r="AK659" s="89" t="s">
        <v>710</v>
      </c>
      <c r="AL659" s="89" t="s">
        <v>220</v>
      </c>
    </row>
    <row r="660" spans="36:38" ht="11.25">
      <c r="AJ660" s="89" t="s">
        <v>755</v>
      </c>
      <c r="AK660" s="89" t="s">
        <v>364</v>
      </c>
      <c r="AL660" s="89" t="s">
        <v>756</v>
      </c>
    </row>
    <row r="661" spans="36:38" ht="11.25">
      <c r="AJ661" s="89" t="s">
        <v>755</v>
      </c>
      <c r="AK661" s="89" t="s">
        <v>364</v>
      </c>
      <c r="AL661" s="89" t="s">
        <v>756</v>
      </c>
    </row>
    <row r="662" spans="36:38" ht="11.25">
      <c r="AJ662" s="89" t="s">
        <v>755</v>
      </c>
      <c r="AK662" s="89" t="s">
        <v>364</v>
      </c>
      <c r="AL662" s="89" t="s">
        <v>756</v>
      </c>
    </row>
    <row r="663" spans="36:38" ht="11.25">
      <c r="AJ663" s="89" t="s">
        <v>755</v>
      </c>
      <c r="AK663" s="89" t="s">
        <v>364</v>
      </c>
      <c r="AL663" s="89" t="s">
        <v>756</v>
      </c>
    </row>
    <row r="664" spans="36:38" ht="11.25">
      <c r="AJ664" s="89" t="s">
        <v>733</v>
      </c>
      <c r="AK664" s="89" t="s">
        <v>213</v>
      </c>
      <c r="AL664" s="89" t="s">
        <v>202</v>
      </c>
    </row>
    <row r="665" spans="36:38" ht="11.25">
      <c r="AJ665" s="89" t="s">
        <v>733</v>
      </c>
      <c r="AK665" s="89" t="s">
        <v>213</v>
      </c>
      <c r="AL665" s="89" t="s">
        <v>202</v>
      </c>
    </row>
    <row r="666" spans="36:38" ht="11.25">
      <c r="AJ666" s="89" t="s">
        <v>730</v>
      </c>
      <c r="AK666" s="89" t="s">
        <v>547</v>
      </c>
      <c r="AL666" s="89" t="s">
        <v>731</v>
      </c>
    </row>
    <row r="667" spans="36:38" ht="11.25">
      <c r="AJ667" s="89" t="s">
        <v>730</v>
      </c>
      <c r="AK667" s="89" t="s">
        <v>547</v>
      </c>
      <c r="AL667" s="89" t="s">
        <v>731</v>
      </c>
    </row>
    <row r="668" spans="36:38" ht="11.25">
      <c r="AJ668" s="89" t="s">
        <v>387</v>
      </c>
      <c r="AK668" s="89" t="s">
        <v>386</v>
      </c>
      <c r="AL668" s="89" t="s">
        <v>388</v>
      </c>
    </row>
    <row r="669" spans="36:38" ht="11.25">
      <c r="AJ669" s="89" t="s">
        <v>711</v>
      </c>
      <c r="AK669" s="89" t="s">
        <v>386</v>
      </c>
      <c r="AL669" s="89" t="s">
        <v>712</v>
      </c>
    </row>
    <row r="670" spans="36:38" ht="11.25">
      <c r="AJ670" s="89" t="s">
        <v>732</v>
      </c>
      <c r="AK670" s="89" t="s">
        <v>286</v>
      </c>
      <c r="AL670" s="89" t="s">
        <v>202</v>
      </c>
    </row>
    <row r="671" spans="36:38" ht="11.25">
      <c r="AJ671" s="89" t="s">
        <v>732</v>
      </c>
      <c r="AK671" s="89" t="s">
        <v>286</v>
      </c>
      <c r="AL671" s="89" t="s">
        <v>202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21.75390625" style="81" customWidth="1"/>
    <col min="4" max="16384" width="9.125" style="81" customWidth="1"/>
  </cols>
  <sheetData>
    <row r="1" spans="1:3" ht="11.25">
      <c r="A1" s="81" t="s">
        <v>208</v>
      </c>
      <c r="B1" s="81" t="s">
        <v>34</v>
      </c>
      <c r="C1" s="81" t="s">
        <v>35</v>
      </c>
    </row>
    <row r="2" spans="1:3" ht="11.25">
      <c r="A2" s="81" t="s">
        <v>622</v>
      </c>
      <c r="B2" s="81" t="s">
        <v>233</v>
      </c>
      <c r="C2" s="81" t="s">
        <v>143</v>
      </c>
    </row>
    <row r="3" spans="1:3" ht="11.25">
      <c r="A3" s="81" t="s">
        <v>623</v>
      </c>
      <c r="B3" s="81" t="s">
        <v>624</v>
      </c>
      <c r="C3" s="81" t="s">
        <v>143</v>
      </c>
    </row>
    <row r="4" spans="1:3" ht="11.25">
      <c r="A4" s="81" t="s">
        <v>625</v>
      </c>
      <c r="B4" s="81" t="s">
        <v>234</v>
      </c>
      <c r="C4" s="81" t="s">
        <v>422</v>
      </c>
    </row>
    <row r="5" spans="1:3" ht="11.25">
      <c r="A5" s="81" t="s">
        <v>173</v>
      </c>
      <c r="B5" s="81" t="s">
        <v>174</v>
      </c>
      <c r="C5" s="81" t="s">
        <v>143</v>
      </c>
    </row>
    <row r="6" spans="1:3" ht="11.25">
      <c r="A6" s="81" t="s">
        <v>630</v>
      </c>
      <c r="B6" s="81" t="s">
        <v>631</v>
      </c>
      <c r="C6" s="81" t="s">
        <v>176</v>
      </c>
    </row>
    <row r="7" spans="1:3" ht="11.25">
      <c r="A7" s="81" t="s">
        <v>644</v>
      </c>
      <c r="B7" s="81" t="s">
        <v>645</v>
      </c>
      <c r="C7" s="81" t="s">
        <v>188</v>
      </c>
    </row>
    <row r="8" spans="1:3" ht="11.25">
      <c r="A8" s="81" t="s">
        <v>685</v>
      </c>
      <c r="B8" s="81" t="s">
        <v>686</v>
      </c>
      <c r="C8" s="81" t="s">
        <v>143</v>
      </c>
    </row>
    <row r="9" spans="1:3" ht="11.25">
      <c r="A9" s="81" t="s">
        <v>273</v>
      </c>
      <c r="B9" s="81" t="s">
        <v>274</v>
      </c>
      <c r="C9" s="81" t="s">
        <v>143</v>
      </c>
    </row>
    <row r="10" spans="1:3" ht="11.25">
      <c r="A10" s="81" t="s">
        <v>692</v>
      </c>
      <c r="B10" s="81" t="s">
        <v>693</v>
      </c>
      <c r="C10" s="81" t="s">
        <v>188</v>
      </c>
    </row>
    <row r="11" spans="1:3" ht="11.25">
      <c r="A11" s="81" t="s">
        <v>711</v>
      </c>
      <c r="B11" s="81" t="s">
        <v>386</v>
      </c>
      <c r="C11" s="81" t="s">
        <v>712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марина</cp:lastModifiedBy>
  <dcterms:created xsi:type="dcterms:W3CDTF">2009-01-25T23:42:29Z</dcterms:created>
  <dcterms:modified xsi:type="dcterms:W3CDTF">2016-04-20T04:26:56Z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